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</sheets>
  <definedNames/>
  <calcPr fullCalcOnLoad="1"/>
</workbook>
</file>

<file path=xl/sharedStrings.xml><?xml version="1.0" encoding="utf-8"?>
<sst xmlns="http://schemas.openxmlformats.org/spreadsheetml/2006/main" count="142" uniqueCount="85">
  <si>
    <t xml:space="preserve">Firma: </t>
  </si>
  <si>
    <t>Rekapitulace ceny</t>
  </si>
  <si>
    <t>Stavba: 82 - Technická infrastruktura pro výstavbu 27 rodinných a bytových domů – etapa A_DODATEK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</si>
  <si>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</si>
  <si>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</si>
  <si>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</si>
  <si>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</si>
  <si>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</si>
  <si>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</si>
  <si>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</si>
  <si>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</si>
  <si>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</si>
  <si>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</si>
  <si>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</si>
  <si>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</si>
  <si>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82</t>
  </si>
  <si>
    <t>Technická infrastruktura pro výstavbu 27 rodinných a bytových domů – etapa A_DODATEK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</si>
  <si>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</si>
  <si>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</si>
  <si>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</si>
  <si>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</si>
  <si>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</si>
  <si>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</si>
  <si>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</si>
  <si>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</si>
  <si>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</si>
  <si>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</si>
  <si>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</si>
  <si>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</si>
  <si>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</si>
  <si>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</si>
  <si>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</si>
  <si>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</si>
  <si>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</si>
  <si>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</si>
  <si>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</si>
  <si>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</si>
  <si>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</si>
  <si>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</si>
  <si>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</si>
  <si>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</si>
  <si>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</si>
  <si>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</si>
  <si>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</si>
  <si>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</si>
  <si>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</si>
  <si>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Základy</t>
  </si>
  <si>
    <t>P</t>
  </si>
  <si>
    <t>272314</t>
  </si>
  <si>
    <t/>
  </si>
  <si>
    <t>ZÁKLADY Z PROSTÉHO BETONU DO C25/30</t>
  </si>
  <si>
    <t>M3</t>
  </si>
  <si>
    <t>2021_OTSKP</t>
  </si>
  <si>
    <t>PP</t>
  </si>
  <si>
    <t>Betonové patky pro přístřešky pro kontejnery ( 0,25 x 0,25 do hloubky 0,7 m).</t>
  </si>
  <si>
    <t>VV</t>
  </si>
  <si>
    <t>(0.7*0.25*0.25)*13=0,569 [A]</t>
  </si>
  <si>
    <t>TS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</si>
  <si>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</si>
  <si>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Ostatní konstrukce a práce</t>
  </si>
  <si>
    <t>9.01.VL</t>
  </si>
  <si>
    <t>a</t>
  </si>
  <si>
    <t>PŘÍSTŘEŠKY PRO KONTEJNERY</t>
  </si>
  <si>
    <t>S ohledem na koncepci města budou kontejnery umístěny do přístřešků řady MODULAR – 02 od firmy Kovyb s.r.o..</t>
  </si>
  <si>
    <t>1=1,000 [A]</t>
  </si>
  <si>
    <t>Položka zahrnuje dodání požadovaného přístřešku včetně montáže a materiálů.</t>
  </si>
  <si>
    <t>b</t>
  </si>
  <si>
    <t>S ohledem na koncepci města budou kontejnery umístěny do přístřešků řady MODULAR – 04 od firmy Kovyb s.r.o..</t>
  </si>
  <si>
    <t>917223</t>
  </si>
  <si>
    <t>a.2</t>
  </si>
  <si>
    <t>SILNIČNÍ A CHODNÍKOVÉ OBRUBY Z BETONOVÝCH OBRUBNÍKŮ ŠÍŘ 100MM</t>
  </si>
  <si>
    <t>M</t>
  </si>
  <si>
    <t>NAVÝŠENÍ MNOŽSTVÍ. 
Obrubník chodníkový ABO 14-10 1000/100/250 mm do betonového lože s boční opěrou C20/25n-XF3.</t>
  </si>
  <si>
    <t>NAVÝŠENÍ MNOŽSTVÍ: 37=37,000 [A]</t>
  </si>
  <si>
    <t>Položka zahrnuje:  
dodání a pokládku betonových obrubníků o rozměrech předepsaných zadávací dokumentací  
betonové lože i boční betonovou opěrku.</t>
  </si>
  <si>
    <t>917224</t>
  </si>
  <si>
    <t>b.2</t>
  </si>
  <si>
    <t>SILNIČNÍ A CHODNÍKOVÉ OBRUBY Z BETONOVÝCH OBRUBNÍKŮ ŠÍŘ 150MM</t>
  </si>
  <si>
    <t>NAVÝŠENÍ MNOŽSTVÍ. 
Obrubník silniční nájezdový 1000/150/150 šedý do betonového lože s boční opěrou C25/30n-XF3.</t>
  </si>
  <si>
    <t>NAVÝŠENÍ MNOŽSTVÍ: 15=15,000 [A]</t>
  </si>
  <si>
    <t>91726</t>
  </si>
  <si>
    <t>KO OBRUBNÍKY BETONOVÉ</t>
  </si>
  <si>
    <t>NAVÝŠENÍ MNOŽSTVÍ. 
Obrubník zkosený do betonového lože s boční opěrou C25/30n-XF3.</t>
  </si>
  <si>
    <t>NAVÝŠENÍ MNOŽSTVÍ: 8=8,000 [A]</t>
  </si>
  <si>
    <t>Položka zahrnuje: 
dodání a pokládku betonových obrubníků o rozměrech předepsaných zadávací dokumentací 
betonové lože i boční betonovou opěrku.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</si>
</sst>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</f>
      </c>
      <c r="D6" s="1"/>
      <c r="E6" s="1"/>
    </row>
    <row r="7" spans="1:5" ht="12.75" customHeight="1">
      <c r="A7" s="1"/>
      <c r="B7" s="4" t="s">
        <v>5</v>
      </c>
      <c r="C7" s="7">
        <f>0+E10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</sheetData>
  <sheetProtection password="9D62"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0+I8+I13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23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</f>
      </c>
      <c r="R8">
        <f>0+O9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0.569</v>
      </c>
      <c r="H9" s="33">
        <v>0</v>
      </c>
      <c r="I9" s="34">
        <f>ROUND(ROUND(H9,2)*ROUND(G9,3),2)</f>
      </c>
      <c r="J9" s="31" t="s">
        <v>52</v>
      </c>
      <c r="O9">
        <f>(I9*21)/100</f>
      </c>
      <c r="P9" t="s">
        <v>23</v>
      </c>
    </row>
    <row r="10" spans="1:5" ht="12.75">
      <c r="A10" s="35" t="s">
        <v>53</v>
      </c>
      <c r="E10" s="36" t="s">
        <v>54</v>
      </c>
    </row>
    <row r="11" spans="1:5" ht="12.75">
      <c r="A11" s="37" t="s">
        <v>55</v>
      </c>
      <c r="E11" s="38" t="s">
        <v>56</v>
      </c>
    </row>
    <row r="12" spans="1:5" ht="369.75">
      <c r="A12" t="s">
        <v>57</v>
      </c>
      <c r="E12" s="36" t="s">
        <v>58</v>
      </c>
    </row>
    <row r="13" spans="1:18" ht="12.75" customHeight="1">
      <c r="A13" s="6" t="s">
        <v>45</v>
      </c>
      <c r="B13" s="6"/>
      <c r="C13" s="40" t="s">
        <v>40</v>
      </c>
      <c r="D13" s="6"/>
      <c r="E13" s="27" t="s">
        <v>59</v>
      </c>
      <c r="F13" s="6"/>
      <c r="G13" s="6"/>
      <c r="H13" s="6"/>
      <c r="I13" s="41">
        <f>0+Q13</f>
      </c>
      <c r="J13" s="6"/>
      <c r="O13">
        <f>0+R13</f>
      </c>
      <c r="Q13">
        <f>0+I14+I18+I22+I26+I30</f>
      </c>
      <c r="R13">
        <f>0+O14+O18+O22+O26+O30</f>
      </c>
    </row>
    <row r="14" spans="1:16" ht="12.75">
      <c r="A14" s="25" t="s">
        <v>47</v>
      </c>
      <c r="B14" s="29" t="s">
        <v>23</v>
      </c>
      <c r="C14" s="29" t="s">
        <v>60</v>
      </c>
      <c r="D14" s="25" t="s">
        <v>61</v>
      </c>
      <c r="E14" s="30" t="s">
        <v>62</v>
      </c>
      <c r="F14" s="31" t="s">
        <v>49</v>
      </c>
      <c r="G14" s="32">
        <v>1</v>
      </c>
      <c r="H14" s="33">
        <v>0</v>
      </c>
      <c r="I14" s="34">
        <f>ROUND(ROUND(H14,2)*ROUND(G14,3),2)</f>
      </c>
      <c r="J14" s="31"/>
      <c r="O14">
        <f>(I14*21)/100</f>
      </c>
      <c r="P14" t="s">
        <v>23</v>
      </c>
    </row>
    <row r="15" spans="1:5" ht="25.5">
      <c r="A15" s="35" t="s">
        <v>53</v>
      </c>
      <c r="E15" s="36" t="s">
        <v>63</v>
      </c>
    </row>
    <row r="16" spans="1:5" ht="12.75">
      <c r="A16" s="37" t="s">
        <v>55</v>
      </c>
      <c r="E16" s="38" t="s">
        <v>64</v>
      </c>
    </row>
    <row r="17" spans="1:5" ht="12.75">
      <c r="A17" t="s">
        <v>57</v>
      </c>
      <c r="E17" s="36" t="s">
        <v>65</v>
      </c>
    </row>
    <row r="18" spans="1:16" ht="12.75">
      <c r="A18" s="25" t="s">
        <v>47</v>
      </c>
      <c r="B18" s="29" t="s">
        <v>22</v>
      </c>
      <c r="C18" s="29" t="s">
        <v>60</v>
      </c>
      <c r="D18" s="25" t="s">
        <v>66</v>
      </c>
      <c r="E18" s="30" t="s">
        <v>62</v>
      </c>
      <c r="F18" s="31" t="s">
        <v>49</v>
      </c>
      <c r="G18" s="32">
        <v>1</v>
      </c>
      <c r="H18" s="33">
        <v>0</v>
      </c>
      <c r="I18" s="34">
        <f>ROUND(ROUND(H18,2)*ROUND(G18,3),2)</f>
      </c>
      <c r="J18" s="31"/>
      <c r="O18">
        <f>(I18*21)/100</f>
      </c>
      <c r="P18" t="s">
        <v>23</v>
      </c>
    </row>
    <row r="19" spans="1:5" ht="25.5">
      <c r="A19" s="35" t="s">
        <v>53</v>
      </c>
      <c r="E19" s="36" t="s">
        <v>67</v>
      </c>
    </row>
    <row r="20" spans="1:5" ht="12.75">
      <c r="A20" s="37" t="s">
        <v>55</v>
      </c>
      <c r="E20" s="38" t="s">
        <v>64</v>
      </c>
    </row>
    <row r="21" spans="1:5" ht="12.75">
      <c r="A21" t="s">
        <v>57</v>
      </c>
      <c r="E21" s="36" t="s">
        <v>65</v>
      </c>
    </row>
    <row r="22" spans="1:16" ht="12.75">
      <c r="A22" s="25" t="s">
        <v>47</v>
      </c>
      <c r="B22" s="29" t="s">
        <v>33</v>
      </c>
      <c r="C22" s="29" t="s">
        <v>68</v>
      </c>
      <c r="D22" s="25" t="s">
        <v>69</v>
      </c>
      <c r="E22" s="30" t="s">
        <v>70</v>
      </c>
      <c r="F22" s="31" t="s">
        <v>71</v>
      </c>
      <c r="G22" s="32">
        <v>37</v>
      </c>
      <c r="H22" s="33">
        <v>0</v>
      </c>
      <c r="I22" s="34">
        <f>ROUND(ROUND(H22,2)*ROUND(G22,3),2)</f>
      </c>
      <c r="J22" s="31" t="s">
        <v>52</v>
      </c>
      <c r="O22">
        <f>(I22*21)/100</f>
      </c>
      <c r="P22" t="s">
        <v>23</v>
      </c>
    </row>
    <row r="23" spans="1:5" ht="38.25">
      <c r="A23" s="35" t="s">
        <v>53</v>
      </c>
      <c r="E23" s="36" t="s">
        <v>72</v>
      </c>
    </row>
    <row r="24" spans="1:5" ht="12.75">
      <c r="A24" s="37" t="s">
        <v>55</v>
      </c>
      <c r="E24" s="38" t="s">
        <v>73</v>
      </c>
    </row>
    <row r="25" spans="1:5" ht="51">
      <c r="A25" t="s">
        <v>57</v>
      </c>
      <c r="E25" s="36" t="s">
        <v>74</v>
      </c>
    </row>
    <row r="26" spans="1:16" ht="12.75">
      <c r="A26" s="25" t="s">
        <v>47</v>
      </c>
      <c r="B26" s="29" t="s">
        <v>35</v>
      </c>
      <c r="C26" s="29" t="s">
        <v>75</v>
      </c>
      <c r="D26" s="25" t="s">
        <v>76</v>
      </c>
      <c r="E26" s="30" t="s">
        <v>77</v>
      </c>
      <c r="F26" s="31" t="s">
        <v>71</v>
      </c>
      <c r="G26" s="32">
        <v>15</v>
      </c>
      <c r="H26" s="33">
        <v>0</v>
      </c>
      <c r="I26" s="34">
        <f>ROUND(ROUND(H26,2)*ROUND(G26,3),2)</f>
      </c>
      <c r="J26" s="31" t="s">
        <v>52</v>
      </c>
      <c r="O26">
        <f>(I26*21)/100</f>
      </c>
      <c r="P26" t="s">
        <v>23</v>
      </c>
    </row>
    <row r="27" spans="1:5" ht="38.25">
      <c r="A27" s="35" t="s">
        <v>53</v>
      </c>
      <c r="E27" s="36" t="s">
        <v>78</v>
      </c>
    </row>
    <row r="28" spans="1:5" ht="12.75">
      <c r="A28" s="37" t="s">
        <v>55</v>
      </c>
      <c r="E28" s="38" t="s">
        <v>79</v>
      </c>
    </row>
    <row r="29" spans="1:5" ht="51">
      <c r="A29" t="s">
        <v>57</v>
      </c>
      <c r="E29" s="36" t="s">
        <v>74</v>
      </c>
    </row>
    <row r="30" spans="1:16" ht="12.75">
      <c r="A30" s="25" t="s">
        <v>47</v>
      </c>
      <c r="B30" s="29" t="s">
        <v>37</v>
      </c>
      <c r="C30" s="29" t="s">
        <v>80</v>
      </c>
      <c r="D30" s="25" t="s">
        <v>66</v>
      </c>
      <c r="E30" s="30" t="s">
        <v>81</v>
      </c>
      <c r="F30" s="31" t="s">
        <v>71</v>
      </c>
      <c r="G30" s="32">
        <v>8</v>
      </c>
      <c r="H30" s="33">
        <v>0</v>
      </c>
      <c r="I30" s="34">
        <f>ROUND(ROUND(H30,2)*ROUND(G30,3),2)</f>
      </c>
      <c r="J30" s="31" t="s">
        <v>52</v>
      </c>
      <c r="O30">
        <f>(I30*21)/100</f>
      </c>
      <c r="P30" t="s">
        <v>23</v>
      </c>
    </row>
    <row r="31" spans="1:5" ht="25.5">
      <c r="A31" s="35" t="s">
        <v>53</v>
      </c>
      <c r="E31" s="36" t="s">
        <v>82</v>
      </c>
    </row>
    <row r="32" spans="1:5" ht="12.75">
      <c r="A32" s="37" t="s">
        <v>55</v>
      </c>
      <c r="E32" s="38" t="s">
        <v>83</v>
      </c>
    </row>
    <row r="33" spans="1:5" ht="51">
      <c r="A33" t="s">
        <v>57</v>
      </c>
      <c r="E33" s="36" t="s">
        <v>84</v>
      </c>
    </row>
  </sheetData>
  <sheetProtection password="9D62"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