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7" activeTab="0"/>
  </bookViews>
  <sheets>
    <sheet name="C vybavení" sheetId="1" r:id="rId1"/>
    <sheet name="List1" sheetId="2" r:id="rId2"/>
  </sheets>
  <externalReferences>
    <externalReference r:id="rId5"/>
  </externalReferences>
  <definedNames>
    <definedName name="_xlnm.Print_Area" localSheetId="0">'C vybavení'!$A$1:$G$41</definedName>
    <definedName name="cisloobjektu">#REF!</definedName>
    <definedName name="CisloRozpoctu">#REF!</definedName>
    <definedName name="cislostavby">#REF!</definedName>
    <definedName name="Dil">#REF!</definedName>
    <definedName name="HZS">#REF!</definedName>
    <definedName name="JKSO">#REF!</definedName>
    <definedName name="MJ">#REF!</definedName>
    <definedName name="NazevDilu">#REF!</definedName>
    <definedName name="nazevobjektu">#REF!</definedName>
    <definedName name="NazevRozpoc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Rozpoctoval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#REF!</definedName>
    <definedName name="Zaklad22">#REF!</definedName>
    <definedName name="Zaklad5">#REF!</definedName>
    <definedName name="Zaokrouhleni">#REF!</definedName>
    <definedName name="Zhotovitel">#REF!</definedName>
    <definedName name="_xlnm_Print_Area">#REF!</definedName>
    <definedName name="_xlnm_Print_Titles">#REF!</definedName>
  </definedNames>
  <calcPr fullCalcOnLoad="1"/>
</workbook>
</file>

<file path=xl/sharedStrings.xml><?xml version="1.0" encoding="utf-8"?>
<sst xmlns="http://schemas.openxmlformats.org/spreadsheetml/2006/main" count="113" uniqueCount="85">
  <si>
    <t xml:space="preserve">Položkový rozpočet </t>
  </si>
  <si>
    <t>S:</t>
  </si>
  <si>
    <t>D130204</t>
  </si>
  <si>
    <t>Nástavba, přístavba a st. úpravy MŠ Nové Město n.M.</t>
  </si>
  <si>
    <t>O:</t>
  </si>
  <si>
    <t>MŠ Drobného</t>
  </si>
  <si>
    <t>R:</t>
  </si>
  <si>
    <t>C</t>
  </si>
  <si>
    <t>Vybavení - podčást C.1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</si>
  <si>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</si>
  <si>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</si>
  <si>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</si>
  <si>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</si>
  <si>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</si>
  <si>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</si>
  <si>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</si>
  <si>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</si>
  <si>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999a</t>
  </si>
  <si>
    <t>Ostatní materiál - vybavení učeben</t>
  </si>
  <si>
    <t>999a4</t>
  </si>
  <si>
    <t xml:space="preserve">Učitelský stůl, dřevěný (popis viz specifikace položek vybavení) </t>
  </si>
  <si>
    <t>ks</t>
  </si>
  <si>
    <t>999a6</t>
  </si>
  <si>
    <t>Dřevěná skříňková sestava (popis viz specifikace položek vybavení)</t>
  </si>
  <si>
    <t>999a6a</t>
  </si>
  <si>
    <t>Plastový box 315x425x155 mm  - do položky č.999a6 (popis viz specifikace položek vybavení)</t>
  </si>
  <si>
    <t>999a6b</t>
  </si>
  <si>
    <t>Dřevěný box na kolečkách - do položky č.999a6 (popis viz specifikace položek vybavení)</t>
  </si>
  <si>
    <t>999a7</t>
  </si>
  <si>
    <t>Dřevěná skříňková sestava zalomená (popis viz specifikace položek vybavení)</t>
  </si>
  <si>
    <t>999a7b</t>
  </si>
  <si>
    <t>Dřevěný box na kolečkách - do položky č.999a7 (popis viz specifikace položek vybavení)</t>
  </si>
  <si>
    <t>999a8</t>
  </si>
  <si>
    <t>Dřevěná rohová skříňka ke zdi (popis viz specifikace položek vybavení)</t>
  </si>
  <si>
    <t>999a9</t>
  </si>
  <si>
    <t>Dřevěná policová skříňka ke zdi (popis viz specifikace položek vybavení)</t>
  </si>
  <si>
    <t>999a9a</t>
  </si>
  <si>
    <t>Plastový box 310x425x80 mm - do položky č.999a9 (popis viz specifikace položek vybavení)</t>
  </si>
  <si>
    <t>999b1</t>
  </si>
  <si>
    <t>Dětský stolek dřevěný vyšší (popis viz specifikace položek vybavení)</t>
  </si>
  <si>
    <t>999b2</t>
  </si>
  <si>
    <t>Dětský stolek dřevěný nižší (popis viz specifikace položek vybavení)</t>
  </si>
  <si>
    <t>999b3</t>
  </si>
  <si>
    <t>Dětská dřevěná židlička větší (popis viz specifikace položek vybavení)</t>
  </si>
  <si>
    <t>999b4</t>
  </si>
  <si>
    <t>Dětská dřevěná židlička menší (popis viz specifikace položek vybavení)</t>
  </si>
  <si>
    <t>999b9</t>
  </si>
  <si>
    <t>Servírovací stolek (popis viz specifikace položek vybavení)</t>
  </si>
  <si>
    <t>999d2</t>
  </si>
  <si>
    <t>Věšák na oděvy stojanový - do šaten dětí (popis viz specifikace položek vybavení)</t>
  </si>
  <si>
    <t>999d7</t>
  </si>
  <si>
    <t>Věšáková skříňka pro šatny - varianta A pro 4 děti (popis viz specifikace položek vybavení)</t>
  </si>
  <si>
    <t>16a</t>
  </si>
  <si>
    <t>999d7a</t>
  </si>
  <si>
    <t>Věšáková skříňka pro šatny - varianta A pro 2 děti (popis viz specifikace položek vybavení)</t>
  </si>
  <si>
    <t>16b</t>
  </si>
  <si>
    <t>999d7b</t>
  </si>
  <si>
    <t>Věšáková skříňka pro šatny - varianta A pro 3 děti (popis viz specifikace položek vybavení)</t>
  </si>
  <si>
    <t>16c</t>
  </si>
  <si>
    <t>999d7c</t>
  </si>
  <si>
    <t>Věšáková skříňka pro šatny - varianta B pro 4 děti (popis viz specifikace položek vybavení)</t>
  </si>
  <si>
    <t>16d</t>
  </si>
  <si>
    <t>999d7d</t>
  </si>
  <si>
    <t>Věšáková skříňka pro šatny - varianta B pro 3 děti (popis viz specifikace položek vybavení)</t>
  </si>
  <si>
    <t>16e</t>
  </si>
  <si>
    <t>999d7e</t>
  </si>
  <si>
    <t>Věšáková skříňka pro šatny - varianta B pro 5 dětí (popis viz specifikace položek vybavení)</t>
  </si>
  <si>
    <t>999B</t>
  </si>
  <si>
    <t>Ostatní materiál - vybavení sociálního zařízení</t>
  </si>
  <si>
    <t>999e1</t>
  </si>
  <si>
    <t>Věšáková stěna na ručníky, dělená - pro 11 dětí (popis viz specifikace položek vybavení)</t>
  </si>
  <si>
    <t>17a</t>
  </si>
  <si>
    <t>999e1a</t>
  </si>
  <si>
    <t>Věšáková stěna na ručníky, dělená - pro 7 dětí (popis viz specifikace položek vybavení)</t>
  </si>
  <si>
    <t>999e3</t>
  </si>
  <si>
    <t>Zásobník na papírové ručníky (popis viz specifikace položek vybavení)</t>
  </si>
  <si>
    <t>999e4</t>
  </si>
  <si>
    <t>Dávkovač tekutého mýdla (popis viz specifikace položek vybavení)</t>
  </si>
  <si>
    <t>999e5</t>
  </si>
  <si>
    <t xml:space="preserve">Závěsná toaletní štětka (popis viz specifikace položek vybavení) </t>
  </si>
  <si>
    <t>999e6</t>
  </si>
  <si>
    <t>Držák na toaletní papír (popis viz specifikace položek vybavení)</t>
  </si>
  <si>
    <t>vybavení podčást C.1 celkem bez DPH</t>
  </si>
  <si>
    <t>DPH 21%</t>
  </si>
  <si>
    <t>vybavení podčást C.1 celkem s DPH</t>
  </si>
</sst>
</file>

<file path=xl/styles.xml><?xml version="1.0" encoding="utf-8"?>
<styleSheet xmlns="http://schemas.openxmlformats.org/spreadsheetml/2006/main">
  <numFmts count="30">
    <numFmt numFmtId="164" formatCode="GENERAL"/>
    <numFmt numFmtId="165" formatCode="#,##0.0_);\(#,##0.0\)"/>
    <numFmt numFmtId="166" formatCode="_(* #,##0.0000_);_(* \(#,##0.0000\);_(* \-??_);_(@_)"/>
    <numFmt numFmtId="167" formatCode="D/M/YY\ H:MM"/>
    <numFmt numFmtId="168" formatCode="#,##0&quot; F&quot;_);\(#,##0&quot; F)&quot;"/>
    <numFmt numFmtId="169" formatCode="_(\$* #,##0.00_);_(\$* \(#,##0.00\);_(\$* \-??_);_(@_)"/>
    <numFmt numFmtId="170" formatCode="0.0%;\(0.0%\)"/>
    <numFmt numFmtId="171" formatCode="#,##0.00"/>
    <numFmt numFmtId="172" formatCode="@"/>
    <numFmt numFmtId="173" formatCode="_-* #,##0_-;\-* #,##0_-;_-* \-_-;_-@_-"/>
    <numFmt numFmtId="174" formatCode="_-* #,##0.00_-;\-* #,##0.00_-;_-* \-??_-;_-@_-"/>
    <numFmt numFmtId="175" formatCode="_-* #,##0\ _F_-;\-* #,##0\ _F_-;_-* &quot;- &quot;_F_-;_-@_-"/>
    <numFmt numFmtId="176" formatCode="_-* #,##0.00\ _F_-;\-* #,##0.00\ _F_-;_-* \-??\ _F_-;_-@_-"/>
    <numFmt numFmtId="177" formatCode="DD/MM/YYYY"/>
    <numFmt numFmtId="178" formatCode="#,##0.000"/>
    <numFmt numFmtId="179" formatCode="#,##0.00&quot; F&quot;_);\(#,##0.00&quot; F)&quot;"/>
    <numFmt numFmtId="180" formatCode="#,##0&quot; $&quot;;\-#,##0&quot; $&quot;"/>
    <numFmt numFmtId="181" formatCode="#,##0&quot; F&quot;_);[RED]\(#,##0&quot; F)&quot;"/>
    <numFmt numFmtId="182" formatCode="#,##0.00&quot; F&quot;_);[RED]\(#,##0.00&quot; F)&quot;"/>
    <numFmt numFmtId="183" formatCode="#,##0_ ;[RED]\-#,##0\ "/>
    <numFmt numFmtId="184" formatCode="#,##0.00&quot;Kč&quot;"/>
    <numFmt numFmtId="185" formatCode="#,##0;\-#,##0"/>
    <numFmt numFmtId="186" formatCode="0.00_)"/>
    <numFmt numFmtId="187" formatCode="0%;\(0%\)"/>
    <numFmt numFmtId="188" formatCode="0.00%"/>
    <numFmt numFmtId="189" formatCode="#,##0&quot; F&quot;;[RED]\-#,##0&quot; F&quot;"/>
    <numFmt numFmtId="190" formatCode="0%"/>
    <numFmt numFmtId="191" formatCode="#,##0.00;[RED]\-#,##0.00"/>
    <numFmt numFmtId="192" formatCode="#,##0"/>
    <numFmt numFmtId="193" formatCode="#,##0.0000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name val="Arial CE"/>
      <family val="2"/>
    </font>
    <font>
      <sz val="8"/>
      <name val="Times New Roman"/>
      <family val="1"/>
    </font>
    <font>
      <sz val="8"/>
      <color indexed="8"/>
      <name val="Arial CE"/>
      <family val="2"/>
    </font>
    <font>
      <b/>
      <sz val="11"/>
      <color indexed="8"/>
      <name val="Calibri"/>
      <family val="2"/>
    </font>
    <font>
      <i/>
      <sz val="10"/>
      <color indexed="62"/>
      <name val="Arial CE"/>
      <family val="2"/>
    </font>
    <font>
      <sz val="11"/>
      <color indexed="20"/>
      <name val="Calibri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name val="MS Serif"/>
      <family val="1"/>
    </font>
    <font>
      <sz val="10"/>
      <name val="Courier New"/>
      <family val="1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u val="single"/>
      <sz val="12"/>
      <color indexed="8"/>
      <name val="formata"/>
      <family val="0"/>
    </font>
    <font>
      <sz val="12"/>
      <name val="Arial"/>
      <family val="2"/>
    </font>
    <font>
      <b/>
      <sz val="11"/>
      <color indexed="9"/>
      <name val="Calibri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CE"/>
      <family val="1"/>
    </font>
    <font>
      <b/>
      <sz val="9"/>
      <color indexed="12"/>
      <name val="Arial CE"/>
      <family val="2"/>
    </font>
    <font>
      <b/>
      <sz val="10"/>
      <name val="Arial CE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Trebuchet MS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sz val="12"/>
      <name val="Times CE"/>
      <family val="1"/>
    </font>
    <font>
      <sz val="12"/>
      <name val="formata"/>
      <family val="0"/>
    </font>
    <font>
      <sz val="11"/>
      <color indexed="52"/>
      <name val="Calibri"/>
      <family val="2"/>
    </font>
    <font>
      <b/>
      <sz val="10"/>
      <color indexed="10"/>
      <name val="Arial CE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indexed="10"/>
      <name val="Calibri"/>
      <family val="2"/>
    </font>
    <font>
      <i/>
      <sz val="10"/>
      <color indexed="18"/>
      <name val="Arial CE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 CE"/>
      <family val="2"/>
    </font>
    <font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31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3" fillId="0" borderId="0" applyProtection="0">
      <alignment/>
    </xf>
    <xf numFmtId="164" fontId="3" fillId="0" borderId="0" applyProtection="0">
      <alignment/>
    </xf>
    <xf numFmtId="164" fontId="3" fillId="0" borderId="0" applyProtection="0">
      <alignment/>
    </xf>
    <xf numFmtId="164" fontId="3" fillId="0" borderId="0" applyProtection="0">
      <alignment/>
    </xf>
    <xf numFmtId="164" fontId="1" fillId="0" borderId="0">
      <alignment/>
      <protection/>
    </xf>
    <xf numFmtId="164" fontId="4" fillId="0" borderId="0">
      <alignment horizontal="center" wrapText="1"/>
      <protection locked="0"/>
    </xf>
    <xf numFmtId="164" fontId="5" fillId="0" borderId="0" applyNumberFormat="0" applyFill="0" applyBorder="0" applyAlignment="0">
      <protection/>
    </xf>
    <xf numFmtId="164" fontId="1" fillId="0" borderId="0" applyFill="0" applyBorder="0" applyAlignment="0">
      <protection/>
    </xf>
    <xf numFmtId="165" fontId="1" fillId="0" borderId="0" applyFill="0" applyBorder="0" applyAlignment="0">
      <protection/>
    </xf>
    <xf numFmtId="166" fontId="1" fillId="0" borderId="0" applyFill="0" applyBorder="0" applyAlignment="0">
      <protection/>
    </xf>
    <xf numFmtId="167" fontId="1" fillId="0" borderId="0" applyFill="0" applyBorder="0" applyAlignment="0">
      <protection/>
    </xf>
    <xf numFmtId="168" fontId="1" fillId="0" borderId="0" applyFill="0" applyBorder="0" applyAlignment="0">
      <protection/>
    </xf>
    <xf numFmtId="169" fontId="1" fillId="0" borderId="0" applyFill="0" applyBorder="0" applyAlignment="0">
      <protection/>
    </xf>
    <xf numFmtId="170" fontId="1" fillId="0" borderId="0" applyFill="0" applyBorder="0" applyAlignment="0">
      <protection/>
    </xf>
    <xf numFmtId="165" fontId="1" fillId="0" borderId="0" applyFill="0" applyBorder="0" applyAlignment="0">
      <protection/>
    </xf>
    <xf numFmtId="164" fontId="6" fillId="0" borderId="1" applyNumberFormat="0" applyFill="0" applyAlignment="0" applyProtection="0"/>
    <xf numFmtId="164" fontId="6" fillId="0" borderId="1" applyNumberFormat="0" applyFill="0" applyAlignment="0" applyProtection="0"/>
    <xf numFmtId="171" fontId="3" fillId="0" borderId="0" applyBorder="0" applyProtection="0">
      <alignment/>
    </xf>
    <xf numFmtId="171" fontId="3" fillId="7" borderId="0">
      <alignment/>
      <protection/>
    </xf>
    <xf numFmtId="172" fontId="7" fillId="7" borderId="0">
      <alignment horizontal="right"/>
      <protection/>
    </xf>
    <xf numFmtId="164" fontId="8" fillId="3" borderId="0" applyNumberFormat="0" applyBorder="0" applyAlignment="0" applyProtection="0"/>
    <xf numFmtId="164" fontId="8" fillId="3" borderId="0" applyNumberFormat="0" applyBorder="0" applyAlignment="0" applyProtection="0"/>
    <xf numFmtId="164" fontId="8" fillId="3" borderId="0" applyNumberFormat="0" applyBorder="0" applyAlignment="0" applyProtection="0"/>
    <xf numFmtId="164" fontId="8" fillId="3" borderId="0" applyNumberFormat="0" applyBorder="0" applyAlignment="0" applyProtection="0"/>
    <xf numFmtId="164" fontId="8" fillId="3" borderId="0" applyNumberFormat="0" applyBorder="0" applyAlignment="0" applyProtection="0"/>
    <xf numFmtId="172" fontId="9" fillId="0" borderId="0" applyBorder="0" applyProtection="0">
      <alignment horizontal="center"/>
    </xf>
    <xf numFmtId="172" fontId="3" fillId="0" borderId="0" applyBorder="0" applyProtection="0">
      <alignment horizontal="left"/>
    </xf>
    <xf numFmtId="172" fontId="10" fillId="0" borderId="0" applyProtection="0">
      <alignment/>
    </xf>
    <xf numFmtId="169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64" fontId="11" fillId="0" borderId="0" applyNumberFormat="0" applyAlignment="0">
      <protection/>
    </xf>
    <xf numFmtId="164" fontId="12" fillId="0" borderId="0" applyNumberFormat="0" applyAlignment="0">
      <protection/>
    </xf>
    <xf numFmtId="16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7" fontId="13" fillId="0" borderId="0" applyFill="0" applyBorder="0" applyAlignment="0">
      <protection/>
    </xf>
    <xf numFmtId="169" fontId="1" fillId="0" borderId="0" applyFill="0" applyBorder="0" applyAlignment="0">
      <protection/>
    </xf>
    <xf numFmtId="165" fontId="1" fillId="0" borderId="0" applyFill="0" applyBorder="0" applyAlignment="0">
      <protection/>
    </xf>
    <xf numFmtId="169" fontId="1" fillId="0" borderId="0" applyFill="0" applyBorder="0" applyAlignment="0">
      <protection/>
    </xf>
    <xf numFmtId="170" fontId="1" fillId="0" borderId="0" applyFill="0" applyBorder="0" applyAlignment="0">
      <protection/>
    </xf>
    <xf numFmtId="165" fontId="1" fillId="0" borderId="0" applyFill="0" applyBorder="0" applyAlignment="0">
      <protection/>
    </xf>
    <xf numFmtId="164" fontId="14" fillId="0" borderId="0" applyNumberFormat="0" applyAlignment="0">
      <protection/>
    </xf>
    <xf numFmtId="164" fontId="15" fillId="16" borderId="0" applyNumberFormat="0" applyBorder="0" applyAlignment="0" applyProtection="0"/>
    <xf numFmtId="164" fontId="16" fillId="0" borderId="2" applyNumberFormat="0" applyAlignment="0" applyProtection="0"/>
    <xf numFmtId="164" fontId="16" fillId="0" borderId="3">
      <alignment horizontal="left" vertical="center"/>
      <protection/>
    </xf>
    <xf numFmtId="178" fontId="3" fillId="0" borderId="0" applyBorder="0" applyProtection="0">
      <alignment/>
    </xf>
    <xf numFmtId="178" fontId="3" fillId="7" borderId="0" applyBorder="0">
      <alignment/>
      <protection/>
    </xf>
    <xf numFmtId="164" fontId="17" fillId="0" borderId="0" applyNumberFormat="0" applyFill="0" applyBorder="0" applyAlignment="0" applyProtection="0"/>
    <xf numFmtId="164" fontId="18" fillId="0" borderId="0">
      <alignment/>
      <protection/>
    </xf>
    <xf numFmtId="164" fontId="15" fillId="17" borderId="0" applyNumberFormat="0" applyBorder="0" applyAlignment="0" applyProtection="0"/>
    <xf numFmtId="165" fontId="19" fillId="18" borderId="0">
      <alignment/>
      <protection/>
    </xf>
    <xf numFmtId="164" fontId="20" fillId="19" borderId="4" applyNumberFormat="0" applyAlignment="0" applyProtection="0"/>
    <xf numFmtId="164" fontId="20" fillId="19" borderId="4" applyNumberFormat="0" applyAlignment="0" applyProtection="0"/>
    <xf numFmtId="164" fontId="20" fillId="19" borderId="4" applyNumberFormat="0" applyAlignment="0" applyProtection="0"/>
    <xf numFmtId="164" fontId="20" fillId="19" borderId="4" applyNumberFormat="0" applyAlignment="0" applyProtection="0"/>
    <xf numFmtId="164" fontId="20" fillId="19" borderId="4" applyNumberFormat="0" applyAlignment="0" applyProtection="0"/>
    <xf numFmtId="164" fontId="0" fillId="0" borderId="0" applyNumberFormat="0" applyFill="0" applyAlignment="0" applyProtection="0"/>
    <xf numFmtId="169" fontId="1" fillId="0" borderId="0" applyFill="0" applyBorder="0" applyAlignment="0">
      <protection/>
    </xf>
    <xf numFmtId="165" fontId="1" fillId="0" borderId="0" applyFill="0" applyBorder="0" applyAlignment="0">
      <protection/>
    </xf>
    <xf numFmtId="169" fontId="1" fillId="0" borderId="0" applyFill="0" applyBorder="0" applyAlignment="0">
      <protection/>
    </xf>
    <xf numFmtId="170" fontId="1" fillId="0" borderId="0" applyFill="0" applyBorder="0" applyAlignment="0">
      <protection/>
    </xf>
    <xf numFmtId="165" fontId="1" fillId="0" borderId="0" applyFill="0" applyBorder="0" applyAlignment="0">
      <protection/>
    </xf>
    <xf numFmtId="165" fontId="21" fillId="20" borderId="0">
      <alignment/>
      <protection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2" fontId="3" fillId="0" borderId="0" applyBorder="0" applyProtection="0">
      <alignment horizontal="left"/>
    </xf>
    <xf numFmtId="178" fontId="3" fillId="0" borderId="0" applyBorder="0" applyProtection="0">
      <alignment/>
    </xf>
    <xf numFmtId="181" fontId="0" fillId="0" borderId="0" applyFill="0" applyBorder="0" applyAlignment="0" applyProtection="0"/>
    <xf numFmtId="182" fontId="0" fillId="0" borderId="0" applyFill="0" applyBorder="0" applyAlignment="0" applyProtection="0"/>
    <xf numFmtId="183" fontId="22" fillId="0" borderId="0" applyFill="0" applyAlignment="0">
      <protection/>
    </xf>
    <xf numFmtId="184" fontId="0" fillId="0" borderId="0" applyFill="0" applyBorder="0" applyAlignment="0" applyProtection="0"/>
    <xf numFmtId="164" fontId="23" fillId="0" borderId="5" applyNumberFormat="0" applyFill="0" applyAlignment="0" applyProtection="0"/>
    <xf numFmtId="164" fontId="23" fillId="0" borderId="5" applyNumberFormat="0" applyFill="0" applyAlignment="0" applyProtection="0"/>
    <xf numFmtId="164" fontId="24" fillId="0" borderId="6" applyNumberFormat="0" applyFill="0" applyAlignment="0" applyProtection="0"/>
    <xf numFmtId="164" fontId="24" fillId="0" borderId="6" applyNumberFormat="0" applyFill="0" applyAlignment="0" applyProtection="0"/>
    <xf numFmtId="164" fontId="25" fillId="0" borderId="7" applyNumberFormat="0" applyFill="0" applyAlignment="0" applyProtection="0"/>
    <xf numFmtId="164" fontId="25" fillId="0" borderId="7" applyNumberFormat="0" applyFill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>
      <alignment/>
      <protection/>
    </xf>
    <xf numFmtId="164" fontId="27" fillId="0" borderId="0" applyNumberFormat="0">
      <alignment/>
      <protection/>
    </xf>
    <xf numFmtId="172" fontId="9" fillId="0" borderId="0" applyBorder="0" applyProtection="0">
      <alignment/>
    </xf>
    <xf numFmtId="164" fontId="3" fillId="0" borderId="0" applyBorder="0" applyProtection="0">
      <alignment horizontal="left"/>
    </xf>
    <xf numFmtId="164" fontId="28" fillId="0" borderId="0" applyBorder="0" applyProtection="0">
      <alignment horizontal="left"/>
    </xf>
    <xf numFmtId="164" fontId="29" fillId="21" borderId="0" applyNumberFormat="0" applyBorder="0" applyAlignment="0" applyProtection="0"/>
    <xf numFmtId="164" fontId="29" fillId="21" borderId="0" applyNumberFormat="0" applyBorder="0" applyAlignment="0" applyProtection="0"/>
    <xf numFmtId="164" fontId="29" fillId="21" borderId="0" applyNumberFormat="0" applyBorder="0" applyAlignment="0" applyProtection="0"/>
    <xf numFmtId="164" fontId="29" fillId="21" borderId="0" applyNumberFormat="0" applyBorder="0" applyAlignment="0" applyProtection="0"/>
    <xf numFmtId="164" fontId="29" fillId="21" borderId="0" applyNumberFormat="0" applyBorder="0" applyAlignment="0" applyProtection="0"/>
    <xf numFmtId="185" fontId="30" fillId="0" borderId="0">
      <alignment/>
      <protection/>
    </xf>
    <xf numFmtId="186" fontId="31" fillId="0" borderId="0">
      <alignment/>
      <protection/>
    </xf>
    <xf numFmtId="164" fontId="32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" fillId="0" borderId="0" applyProtection="0">
      <alignment/>
    </xf>
    <xf numFmtId="164" fontId="33" fillId="0" borderId="0">
      <alignment/>
      <protection/>
    </xf>
    <xf numFmtId="164" fontId="34" fillId="0" borderId="0" applyAlignment="0">
      <protection locked="0"/>
    </xf>
    <xf numFmtId="164" fontId="3" fillId="0" borderId="0">
      <alignment/>
      <protection/>
    </xf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7" fontId="4" fillId="0" borderId="0">
      <alignment horizontal="center" wrapText="1"/>
      <protection locked="0"/>
    </xf>
    <xf numFmtId="187" fontId="0" fillId="0" borderId="0" applyFill="0" applyBorder="0" applyAlignment="0" applyProtection="0"/>
    <xf numFmtId="168" fontId="0" fillId="0" borderId="0" applyFill="0" applyBorder="0" applyAlignment="0" applyProtection="0"/>
    <xf numFmtId="188" fontId="0" fillId="0" borderId="0" applyFill="0" applyBorder="0" applyAlignment="0" applyProtection="0"/>
    <xf numFmtId="179" fontId="0" fillId="0" borderId="0" applyFill="0" applyBorder="0" applyAlignment="0" applyProtection="0"/>
    <xf numFmtId="164" fontId="36" fillId="0" borderId="0" applyBorder="0">
      <alignment horizontal="left" vertical="center"/>
      <protection/>
    </xf>
    <xf numFmtId="164" fontId="37" fillId="0" borderId="0">
      <alignment wrapText="1"/>
      <protection/>
    </xf>
    <xf numFmtId="172" fontId="3" fillId="0" borderId="0" applyBorder="0" applyProtection="0">
      <alignment horizontal="center"/>
    </xf>
    <xf numFmtId="178" fontId="3" fillId="0" borderId="0">
      <alignment/>
      <protection locked="0"/>
    </xf>
    <xf numFmtId="164" fontId="0" fillId="17" borderId="8" applyNumberFormat="0" applyAlignment="0" applyProtection="0"/>
    <xf numFmtId="164" fontId="0" fillId="17" borderId="8" applyNumberFormat="0" applyAlignment="0" applyProtection="0"/>
    <xf numFmtId="164" fontId="1" fillId="17" borderId="8" applyNumberFormat="0" applyAlignment="0" applyProtection="0"/>
    <xf numFmtId="164" fontId="0" fillId="17" borderId="8" applyNumberFormat="0" applyAlignment="0" applyProtection="0"/>
    <xf numFmtId="164" fontId="1" fillId="17" borderId="8" applyNumberFormat="0" applyAlignment="0" applyProtection="0"/>
    <xf numFmtId="169" fontId="1" fillId="0" borderId="0" applyFill="0" applyBorder="0" applyAlignment="0">
      <protection/>
    </xf>
    <xf numFmtId="165" fontId="1" fillId="0" borderId="0" applyFill="0" applyBorder="0" applyAlignment="0">
      <protection/>
    </xf>
    <xf numFmtId="169" fontId="1" fillId="0" borderId="0" applyFill="0" applyBorder="0" applyAlignment="0">
      <protection/>
    </xf>
    <xf numFmtId="170" fontId="1" fillId="0" borderId="0" applyFill="0" applyBorder="0" applyAlignment="0">
      <protection/>
    </xf>
    <xf numFmtId="165" fontId="1" fillId="0" borderId="0" applyFill="0" applyBorder="0" applyAlignment="0">
      <protection/>
    </xf>
    <xf numFmtId="189" fontId="1" fillId="0" borderId="0">
      <alignment/>
      <protection/>
    </xf>
    <xf numFmtId="190" fontId="0" fillId="0" borderId="0" applyFill="0" applyBorder="0" applyAlignment="0" applyProtection="0"/>
    <xf numFmtId="190" fontId="38" fillId="0" borderId="0">
      <alignment/>
      <protection/>
    </xf>
    <xf numFmtId="188" fontId="3" fillId="0" borderId="0" applyProtection="0">
      <alignment/>
    </xf>
    <xf numFmtId="164" fontId="39" fillId="0" borderId="9" applyNumberFormat="0" applyFill="0" applyAlignment="0" applyProtection="0"/>
    <xf numFmtId="164" fontId="39" fillId="0" borderId="9" applyNumberFormat="0" applyFill="0" applyAlignment="0" applyProtection="0"/>
    <xf numFmtId="164" fontId="0" fillId="0" borderId="0" applyNumberFormat="0" applyFill="0" applyBorder="0" applyAlignment="0" applyProtection="0"/>
    <xf numFmtId="164" fontId="3" fillId="0" borderId="10" applyProtection="0">
      <alignment horizontal="center"/>
    </xf>
    <xf numFmtId="164" fontId="3" fillId="0" borderId="0" applyProtection="0">
      <alignment/>
    </xf>
    <xf numFmtId="171" fontId="3" fillId="0" borderId="11" applyProtection="0">
      <alignment/>
    </xf>
    <xf numFmtId="178" fontId="3" fillId="0" borderId="11">
      <alignment/>
      <protection/>
    </xf>
    <xf numFmtId="164" fontId="15" fillId="0" borderId="0" applyNumberFormat="0" applyFill="0" applyBorder="0" applyAlignment="0" applyProtection="0"/>
    <xf numFmtId="164" fontId="40" fillId="0" borderId="0" applyNumberFormat="0">
      <alignment/>
      <protection/>
    </xf>
    <xf numFmtId="178" fontId="28" fillId="7" borderId="0" applyBorder="0">
      <alignment/>
      <protection/>
    </xf>
    <xf numFmtId="171" fontId="28" fillId="7" borderId="0" applyBorder="0">
      <alignment/>
      <protection/>
    </xf>
    <xf numFmtId="164" fontId="41" fillId="4" borderId="0" applyNumberFormat="0" applyBorder="0" applyAlignment="0" applyProtection="0"/>
    <xf numFmtId="164" fontId="41" fillId="4" borderId="0" applyNumberFormat="0" applyBorder="0" applyAlignment="0" applyProtection="0"/>
    <xf numFmtId="164" fontId="41" fillId="4" borderId="0" applyNumberFormat="0" applyBorder="0" applyAlignment="0" applyProtection="0"/>
    <xf numFmtId="164" fontId="41" fillId="4" borderId="0" applyNumberFormat="0" applyBorder="0" applyAlignment="0" applyProtection="0"/>
    <xf numFmtId="164" fontId="41" fillId="4" borderId="0" applyNumberFormat="0" applyBorder="0" applyAlignment="0" applyProtection="0"/>
    <xf numFmtId="164" fontId="15" fillId="0" borderId="0">
      <alignment/>
      <protection/>
    </xf>
    <xf numFmtId="164" fontId="3" fillId="0" borderId="0" applyProtection="0">
      <alignment/>
    </xf>
    <xf numFmtId="191" fontId="42" fillId="0" borderId="0" applyBorder="0">
      <alignment horizontal="right"/>
      <protection/>
    </xf>
    <xf numFmtId="172" fontId="13" fillId="0" borderId="0" applyFill="0" applyBorder="0" applyAlignment="0">
      <protection/>
    </xf>
    <xf numFmtId="179" fontId="1" fillId="0" borderId="0" applyFill="0" applyBorder="0" applyAlignment="0">
      <protection/>
    </xf>
    <xf numFmtId="182" fontId="1" fillId="0" borderId="0" applyFill="0" applyBorder="0" applyAlignment="0">
      <protection/>
    </xf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28" fillId="0" borderId="0" applyNumberFormat="0" applyBorder="0">
      <alignment horizontal="left" vertical="center"/>
      <protection/>
    </xf>
    <xf numFmtId="164" fontId="44" fillId="7" borderId="0">
      <alignment horizontal="right"/>
      <protection/>
    </xf>
    <xf numFmtId="164" fontId="45" fillId="7" borderId="12" applyNumberFormat="0" applyAlignment="0" applyProtection="0"/>
    <xf numFmtId="164" fontId="45" fillId="7" borderId="12" applyNumberFormat="0" applyAlignment="0" applyProtection="0"/>
    <xf numFmtId="164" fontId="45" fillId="7" borderId="12" applyNumberFormat="0" applyAlignment="0" applyProtection="0"/>
    <xf numFmtId="164" fontId="45" fillId="7" borderId="12" applyNumberFormat="0" applyAlignment="0" applyProtection="0"/>
    <xf numFmtId="164" fontId="45" fillId="7" borderId="12" applyNumberFormat="0" applyAlignment="0" applyProtection="0"/>
    <xf numFmtId="164" fontId="28" fillId="0" borderId="0">
      <alignment/>
      <protection/>
    </xf>
    <xf numFmtId="164" fontId="28" fillId="0" borderId="0">
      <alignment horizontal="center"/>
      <protection/>
    </xf>
    <xf numFmtId="164" fontId="3" fillId="0" borderId="0">
      <alignment/>
      <protection/>
    </xf>
    <xf numFmtId="171" fontId="3" fillId="7" borderId="0">
      <alignment/>
      <protection/>
    </xf>
    <xf numFmtId="164" fontId="4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16" borderId="12" applyNumberFormat="0" applyAlignment="0" applyProtection="0"/>
    <xf numFmtId="164" fontId="47" fillId="16" borderId="12" applyNumberFormat="0" applyAlignment="0" applyProtection="0"/>
    <xf numFmtId="164" fontId="47" fillId="16" borderId="12" applyNumberFormat="0" applyAlignment="0" applyProtection="0"/>
    <xf numFmtId="164" fontId="47" fillId="16" borderId="12" applyNumberFormat="0" applyAlignment="0" applyProtection="0"/>
    <xf numFmtId="164" fontId="47" fillId="16" borderId="12" applyNumberFormat="0" applyAlignment="0" applyProtection="0"/>
    <xf numFmtId="164" fontId="48" fillId="16" borderId="13" applyNumberFormat="0" applyAlignment="0" applyProtection="0"/>
    <xf numFmtId="164" fontId="48" fillId="16" borderId="13" applyNumberFormat="0" applyAlignment="0" applyProtection="0"/>
    <xf numFmtId="164" fontId="48" fillId="16" borderId="13" applyNumberFormat="0" applyAlignment="0" applyProtection="0"/>
    <xf numFmtId="164" fontId="48" fillId="16" borderId="13" applyNumberFormat="0" applyAlignment="0" applyProtection="0"/>
    <xf numFmtId="164" fontId="48" fillId="16" borderId="13" applyNumberFormat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92" fontId="28" fillId="0" borderId="0" applyFill="0" applyBorder="0">
      <alignment vertical="center"/>
      <protection/>
    </xf>
  </cellStyleXfs>
  <cellXfs count="77">
    <xf numFmtId="164" fontId="0" fillId="0" borderId="0" xfId="0" applyAlignment="1">
      <alignment/>
    </xf>
    <xf numFmtId="164" fontId="3" fillId="0" borderId="0" xfId="206" applyAlignment="1">
      <alignment horizontal="right"/>
      <protection/>
    </xf>
    <xf numFmtId="172" fontId="3" fillId="0" borderId="0" xfId="206" applyNumberFormat="1">
      <alignment/>
      <protection/>
    </xf>
    <xf numFmtId="164" fontId="3" fillId="0" borderId="0" xfId="206">
      <alignment/>
      <protection/>
    </xf>
    <xf numFmtId="164" fontId="49" fillId="0" borderId="0" xfId="206" applyFont="1" applyBorder="1" applyAlignment="1">
      <alignment horizontal="center"/>
      <protection/>
    </xf>
    <xf numFmtId="164" fontId="3" fillId="0" borderId="14" xfId="206" applyFont="1" applyBorder="1" applyAlignment="1">
      <alignment horizontal="right"/>
      <protection/>
    </xf>
    <xf numFmtId="172" fontId="3" fillId="0" borderId="15" xfId="206" applyNumberFormat="1" applyFont="1" applyBorder="1">
      <alignment/>
      <protection/>
    </xf>
    <xf numFmtId="172" fontId="3" fillId="0" borderId="16" xfId="206" applyNumberFormat="1" applyFont="1" applyBorder="1" applyAlignment="1">
      <alignment wrapText="1"/>
      <protection/>
    </xf>
    <xf numFmtId="164" fontId="3" fillId="0" borderId="17" xfId="206" applyFont="1" applyBorder="1" applyAlignment="1">
      <alignment horizontal="right"/>
      <protection/>
    </xf>
    <xf numFmtId="172" fontId="3" fillId="0" borderId="3" xfId="206" applyNumberFormat="1" applyBorder="1">
      <alignment/>
      <protection/>
    </xf>
    <xf numFmtId="172" fontId="3" fillId="0" borderId="18" xfId="206" applyNumberFormat="1" applyFont="1" applyBorder="1" applyAlignment="1">
      <alignment wrapText="1"/>
      <protection/>
    </xf>
    <xf numFmtId="164" fontId="3" fillId="0" borderId="19" xfId="206" applyFont="1" applyBorder="1" applyAlignment="1">
      <alignment horizontal="right"/>
      <protection/>
    </xf>
    <xf numFmtId="172" fontId="3" fillId="0" borderId="20" xfId="206" applyNumberFormat="1" applyFont="1" applyBorder="1">
      <alignment/>
      <protection/>
    </xf>
    <xf numFmtId="172" fontId="3" fillId="0" borderId="21" xfId="206" applyNumberFormat="1" applyFont="1" applyBorder="1" applyAlignment="1">
      <alignment wrapText="1"/>
      <protection/>
    </xf>
    <xf numFmtId="172" fontId="3" fillId="0" borderId="0" xfId="206" applyNumberFormat="1" applyAlignment="1">
      <alignment wrapText="1"/>
      <protection/>
    </xf>
    <xf numFmtId="164" fontId="3" fillId="0" borderId="0" xfId="206" applyAlignment="1">
      <alignment horizontal="center"/>
      <protection/>
    </xf>
    <xf numFmtId="164" fontId="3" fillId="16" borderId="22" xfId="206" applyFont="1" applyFill="1" applyBorder="1" applyAlignment="1">
      <alignment horizontal="right"/>
      <protection/>
    </xf>
    <xf numFmtId="172" fontId="3" fillId="16" borderId="23" xfId="206" applyNumberFormat="1" applyFont="1" applyFill="1" applyBorder="1">
      <alignment/>
      <protection/>
    </xf>
    <xf numFmtId="172" fontId="3" fillId="16" borderId="23" xfId="206" applyNumberFormat="1" applyFont="1" applyFill="1" applyBorder="1" applyAlignment="1">
      <alignment wrapText="1"/>
      <protection/>
    </xf>
    <xf numFmtId="164" fontId="3" fillId="16" borderId="23" xfId="206" applyFont="1" applyFill="1" applyBorder="1" applyAlignment="1">
      <alignment horizontal="center"/>
      <protection/>
    </xf>
    <xf numFmtId="164" fontId="3" fillId="16" borderId="23" xfId="206" applyFont="1" applyFill="1" applyBorder="1">
      <alignment/>
      <protection/>
    </xf>
    <xf numFmtId="164" fontId="3" fillId="16" borderId="24" xfId="206" applyFont="1" applyFill="1" applyBorder="1">
      <alignment/>
      <protection/>
    </xf>
    <xf numFmtId="164" fontId="3" fillId="16" borderId="25" xfId="206" applyFont="1" applyFill="1" applyBorder="1" applyAlignment="1">
      <alignment horizontal="right"/>
      <protection/>
    </xf>
    <xf numFmtId="172" fontId="3" fillId="16" borderId="26" xfId="206" applyNumberFormat="1" applyFont="1" applyFill="1" applyBorder="1">
      <alignment/>
      <protection/>
    </xf>
    <xf numFmtId="172" fontId="3" fillId="16" borderId="27" xfId="206" applyNumberFormat="1" applyFont="1" applyFill="1" applyBorder="1" applyAlignment="1">
      <alignment wrapText="1"/>
      <protection/>
    </xf>
    <xf numFmtId="164" fontId="3" fillId="16" borderId="28" xfId="206" applyFill="1" applyBorder="1" applyAlignment="1">
      <alignment horizontal="center"/>
      <protection/>
    </xf>
    <xf numFmtId="193" fontId="3" fillId="16" borderId="27" xfId="206" applyNumberFormat="1" applyFill="1" applyBorder="1">
      <alignment/>
      <protection/>
    </xf>
    <xf numFmtId="171" fontId="3" fillId="16" borderId="29" xfId="206" applyNumberFormat="1" applyFill="1" applyBorder="1">
      <alignment/>
      <protection/>
    </xf>
    <xf numFmtId="164" fontId="50" fillId="0" borderId="30" xfId="206" applyFont="1" applyBorder="1" applyAlignment="1">
      <alignment horizontal="right"/>
      <protection/>
    </xf>
    <xf numFmtId="164" fontId="50" fillId="0" borderId="31" xfId="206" applyNumberFormat="1" applyFont="1" applyBorder="1">
      <alignment/>
      <protection/>
    </xf>
    <xf numFmtId="164" fontId="50" fillId="0" borderId="10" xfId="206" applyNumberFormat="1" applyFont="1" applyBorder="1" applyAlignment="1">
      <alignment horizontal="left" wrapText="1"/>
      <protection/>
    </xf>
    <xf numFmtId="164" fontId="50" fillId="0" borderId="11" xfId="206" applyFont="1" applyBorder="1" applyAlignment="1">
      <alignment horizontal="center" shrinkToFit="1"/>
      <protection/>
    </xf>
    <xf numFmtId="193" fontId="50" fillId="0" borderId="10" xfId="206" applyNumberFormat="1" applyFont="1" applyBorder="1">
      <alignment/>
      <protection/>
    </xf>
    <xf numFmtId="171" fontId="50" fillId="0" borderId="10" xfId="206" applyNumberFormat="1" applyFont="1" applyBorder="1">
      <alignment/>
      <protection/>
    </xf>
    <xf numFmtId="171" fontId="50" fillId="0" borderId="32" xfId="206" applyNumberFormat="1" applyFont="1" applyBorder="1">
      <alignment/>
      <protection/>
    </xf>
    <xf numFmtId="164" fontId="50" fillId="0" borderId="0" xfId="206" applyFont="1">
      <alignment/>
      <protection/>
    </xf>
    <xf numFmtId="164" fontId="50" fillId="0" borderId="33" xfId="206" applyFont="1" applyBorder="1" applyAlignment="1">
      <alignment horizontal="right"/>
      <protection/>
    </xf>
    <xf numFmtId="164" fontId="50" fillId="0" borderId="34" xfId="206" applyNumberFormat="1" applyFont="1" applyBorder="1">
      <alignment/>
      <protection/>
    </xf>
    <xf numFmtId="164" fontId="50" fillId="0" borderId="35" xfId="206" applyNumberFormat="1" applyFont="1" applyBorder="1" applyAlignment="1">
      <alignment horizontal="left" wrapText="1"/>
      <protection/>
    </xf>
    <xf numFmtId="164" fontId="50" fillId="0" borderId="36" xfId="206" applyFont="1" applyBorder="1" applyAlignment="1">
      <alignment horizontal="center" shrinkToFit="1"/>
      <protection/>
    </xf>
    <xf numFmtId="193" fontId="50" fillId="0" borderId="35" xfId="206" applyNumberFormat="1" applyFont="1" applyBorder="1">
      <alignment/>
      <protection/>
    </xf>
    <xf numFmtId="171" fontId="50" fillId="0" borderId="35" xfId="206" applyNumberFormat="1" applyFont="1" applyBorder="1">
      <alignment/>
      <protection/>
    </xf>
    <xf numFmtId="171" fontId="50" fillId="0" borderId="37" xfId="206" applyNumberFormat="1" applyFont="1" applyBorder="1">
      <alignment/>
      <protection/>
    </xf>
    <xf numFmtId="164" fontId="3" fillId="16" borderId="38" xfId="206" applyFont="1" applyFill="1" applyBorder="1" applyAlignment="1">
      <alignment horizontal="right"/>
      <protection/>
    </xf>
    <xf numFmtId="164" fontId="3" fillId="16" borderId="39" xfId="206" applyNumberFormat="1" applyFont="1" applyFill="1" applyBorder="1">
      <alignment/>
      <protection/>
    </xf>
    <xf numFmtId="164" fontId="3" fillId="16" borderId="40" xfId="206" applyNumberFormat="1" applyFont="1" applyFill="1" applyBorder="1" applyAlignment="1">
      <alignment horizontal="left" wrapText="1"/>
      <protection/>
    </xf>
    <xf numFmtId="164" fontId="3" fillId="16" borderId="41" xfId="206" applyFill="1" applyBorder="1" applyAlignment="1">
      <alignment horizontal="center" shrinkToFit="1"/>
      <protection/>
    </xf>
    <xf numFmtId="193" fontId="3" fillId="16" borderId="40" xfId="206" applyNumberFormat="1" applyFill="1" applyBorder="1">
      <alignment/>
      <protection/>
    </xf>
    <xf numFmtId="171" fontId="3" fillId="16" borderId="42" xfId="206" applyNumberFormat="1" applyFill="1" applyBorder="1">
      <alignment/>
      <protection/>
    </xf>
    <xf numFmtId="164" fontId="50" fillId="0" borderId="43" xfId="206" applyFont="1" applyBorder="1" applyAlignment="1">
      <alignment horizontal="right"/>
      <protection/>
    </xf>
    <xf numFmtId="164" fontId="50" fillId="0" borderId="44" xfId="206" applyNumberFormat="1" applyFont="1" applyBorder="1">
      <alignment/>
      <protection/>
    </xf>
    <xf numFmtId="164" fontId="50" fillId="0" borderId="45" xfId="206" applyNumberFormat="1" applyFont="1" applyBorder="1" applyAlignment="1">
      <alignment horizontal="left" wrapText="1"/>
      <protection/>
    </xf>
    <xf numFmtId="164" fontId="50" fillId="0" borderId="46" xfId="206" applyFont="1" applyBorder="1" applyAlignment="1">
      <alignment horizontal="center" shrinkToFit="1"/>
      <protection/>
    </xf>
    <xf numFmtId="193" fontId="50" fillId="0" borderId="45" xfId="206" applyNumberFormat="1" applyFont="1" applyBorder="1">
      <alignment/>
      <protection/>
    </xf>
    <xf numFmtId="171" fontId="50" fillId="0" borderId="45" xfId="206" applyNumberFormat="1" applyFont="1" applyBorder="1">
      <alignment/>
      <protection/>
    </xf>
    <xf numFmtId="171" fontId="50" fillId="0" borderId="47" xfId="206" applyNumberFormat="1" applyFont="1" applyBorder="1">
      <alignment/>
      <protection/>
    </xf>
    <xf numFmtId="164" fontId="3" fillId="0" borderId="25" xfId="206" applyBorder="1" applyAlignment="1">
      <alignment horizontal="right"/>
      <protection/>
    </xf>
    <xf numFmtId="172" fontId="3" fillId="0" borderId="48" xfId="206" applyNumberFormat="1" applyFont="1" applyBorder="1">
      <alignment/>
      <protection/>
    </xf>
    <xf numFmtId="164" fontId="3" fillId="0" borderId="48" xfId="206" applyBorder="1">
      <alignment/>
      <protection/>
    </xf>
    <xf numFmtId="164" fontId="3" fillId="0" borderId="48" xfId="206" applyBorder="1" applyAlignment="1">
      <alignment horizontal="center"/>
      <protection/>
    </xf>
    <xf numFmtId="171" fontId="3" fillId="0" borderId="49" xfId="206" applyNumberFormat="1" applyBorder="1" applyAlignment="1">
      <alignment/>
      <protection/>
    </xf>
    <xf numFmtId="164" fontId="3" fillId="0" borderId="30" xfId="206" applyBorder="1" applyAlignment="1">
      <alignment horizontal="right"/>
      <protection/>
    </xf>
    <xf numFmtId="172" fontId="3" fillId="0" borderId="0" xfId="206" applyNumberFormat="1" applyBorder="1">
      <alignment/>
      <protection/>
    </xf>
    <xf numFmtId="164" fontId="3" fillId="0" borderId="0" xfId="206" applyBorder="1" applyAlignment="1">
      <alignment horizontal="center"/>
      <protection/>
    </xf>
    <xf numFmtId="164" fontId="3" fillId="0" borderId="0" xfId="206" applyBorder="1">
      <alignment/>
      <protection/>
    </xf>
    <xf numFmtId="164" fontId="3" fillId="0" borderId="50" xfId="206" applyBorder="1">
      <alignment/>
      <protection/>
    </xf>
    <xf numFmtId="164" fontId="3" fillId="0" borderId="33" xfId="206" applyBorder="1" applyAlignment="1">
      <alignment horizontal="right"/>
      <protection/>
    </xf>
    <xf numFmtId="172" fontId="3" fillId="0" borderId="3" xfId="206" applyNumberFormat="1" applyFont="1" applyBorder="1">
      <alignment/>
      <protection/>
    </xf>
    <xf numFmtId="164" fontId="3" fillId="0" borderId="3" xfId="206" applyBorder="1" applyAlignment="1">
      <alignment horizontal="center"/>
      <protection/>
    </xf>
    <xf numFmtId="164" fontId="3" fillId="0" borderId="3" xfId="206" applyBorder="1">
      <alignment/>
      <protection/>
    </xf>
    <xf numFmtId="171" fontId="3" fillId="0" borderId="51" xfId="206" applyNumberFormat="1" applyBorder="1" applyAlignment="1">
      <alignment/>
      <protection/>
    </xf>
    <xf numFmtId="164" fontId="28" fillId="0" borderId="52" xfId="206" applyFont="1" applyBorder="1" applyAlignment="1">
      <alignment horizontal="right"/>
      <protection/>
    </xf>
    <xf numFmtId="172" fontId="28" fillId="0" borderId="53" xfId="206" applyNumberFormat="1" applyFont="1" applyBorder="1">
      <alignment/>
      <protection/>
    </xf>
    <xf numFmtId="164" fontId="28" fillId="0" borderId="53" xfId="206" applyFont="1" applyBorder="1">
      <alignment/>
      <protection/>
    </xf>
    <xf numFmtId="164" fontId="28" fillId="0" borderId="53" xfId="206" applyFont="1" applyBorder="1" applyAlignment="1">
      <alignment horizontal="center"/>
      <protection/>
    </xf>
    <xf numFmtId="171" fontId="28" fillId="0" borderId="54" xfId="206" applyNumberFormat="1" applyFont="1" applyBorder="1" applyAlignment="1">
      <alignment/>
      <protection/>
    </xf>
    <xf numFmtId="164" fontId="28" fillId="0" borderId="0" xfId="206" applyFont="1">
      <alignment/>
      <protection/>
    </xf>
  </cellXfs>
  <cellStyles count="30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1 2" xfId="21"/>
    <cellStyle name="20 % – Zvýraznění1 2 2" xfId="22"/>
    <cellStyle name="20 % – Zvýraznění1 3" xfId="23"/>
    <cellStyle name="20 % – Zvýraznění1 4" xfId="24"/>
    <cellStyle name="20 % – Zvýraznění2" xfId="25"/>
    <cellStyle name="20 % – Zvýraznění2 2" xfId="26"/>
    <cellStyle name="20 % – Zvýraznění2 2 2" xfId="27"/>
    <cellStyle name="20 % – Zvýraznění2 3" xfId="28"/>
    <cellStyle name="20 % – Zvýraznění2 4" xfId="29"/>
    <cellStyle name="20 % – Zvýraznění3" xfId="30"/>
    <cellStyle name="20 % – Zvýraznění3 2" xfId="31"/>
    <cellStyle name="20 % – Zvýraznění3 2 2" xfId="32"/>
    <cellStyle name="20 % – Zvýraznění3 3" xfId="33"/>
    <cellStyle name="20 % – Zvýraznění3 4" xfId="34"/>
    <cellStyle name="20 % – Zvýraznění4" xfId="35"/>
    <cellStyle name="20 % – Zvýraznění4 2" xfId="36"/>
    <cellStyle name="20 % – Zvýraznění4 2 2" xfId="37"/>
    <cellStyle name="20 % – Zvýraznění4 3" xfId="38"/>
    <cellStyle name="20 % – Zvýraznění4 4" xfId="39"/>
    <cellStyle name="20 % – Zvýraznění5" xfId="40"/>
    <cellStyle name="20 % – Zvýraznění5 2" xfId="41"/>
    <cellStyle name="20 % – Zvýraznění5 2 2" xfId="42"/>
    <cellStyle name="20 % – Zvýraznění5 3" xfId="43"/>
    <cellStyle name="20 % – Zvýraznění5 4" xfId="44"/>
    <cellStyle name="20 % – Zvýraznění6" xfId="45"/>
    <cellStyle name="20 % – Zvýraznění6 2" xfId="46"/>
    <cellStyle name="20 % – Zvýraznění6 2 2" xfId="47"/>
    <cellStyle name="20 % – Zvýraznění6 3" xfId="48"/>
    <cellStyle name="20 % – Zvýraznění6 4" xfId="49"/>
    <cellStyle name="40 % – Zvýraznění1" xfId="50"/>
    <cellStyle name="40 % – Zvýraznění1 2" xfId="51"/>
    <cellStyle name="40 % – Zvýraznění1 2 2" xfId="52"/>
    <cellStyle name="40 % – Zvýraznění1 3" xfId="53"/>
    <cellStyle name="40 % – Zvýraznění1 4" xfId="54"/>
    <cellStyle name="40 % – Zvýraznění2" xfId="55"/>
    <cellStyle name="40 % – Zvýraznění2 2" xfId="56"/>
    <cellStyle name="40 % – Zvýraznění2 2 2" xfId="57"/>
    <cellStyle name="40 % – Zvýraznění2 3" xfId="58"/>
    <cellStyle name="40 % – Zvýraznění2 4" xfId="59"/>
    <cellStyle name="40 % – Zvýraznění3" xfId="60"/>
    <cellStyle name="40 % – Zvýraznění3 2" xfId="61"/>
    <cellStyle name="40 % – Zvýraznění3 2 2" xfId="62"/>
    <cellStyle name="40 % – Zvýraznění3 3" xfId="63"/>
    <cellStyle name="40 % – Zvýraznění3 4" xfId="64"/>
    <cellStyle name="40 % – Zvýraznění4" xfId="65"/>
    <cellStyle name="40 % – Zvýraznění4 2" xfId="66"/>
    <cellStyle name="40 % – Zvýraznění4 2 2" xfId="67"/>
    <cellStyle name="40 % – Zvýraznění4 3" xfId="68"/>
    <cellStyle name="40 % – Zvýraznění4 4" xfId="69"/>
    <cellStyle name="40 % – Zvýraznění5" xfId="70"/>
    <cellStyle name="40 % – Zvýraznění5 2" xfId="71"/>
    <cellStyle name="40 % – Zvýraznění5 2 2" xfId="72"/>
    <cellStyle name="40 % – Zvýraznění5 3" xfId="73"/>
    <cellStyle name="40 % – Zvýraznění5 4" xfId="74"/>
    <cellStyle name="40 % – Zvýraznění6" xfId="75"/>
    <cellStyle name="40 % – Zvýraznění6 2" xfId="76"/>
    <cellStyle name="40 % – Zvýraznění6 2 2" xfId="77"/>
    <cellStyle name="40 % – Zvýraznění6 3" xfId="78"/>
    <cellStyle name="40 % – Zvýraznění6 4" xfId="79"/>
    <cellStyle name="60 % – Zvýraznění1" xfId="80"/>
    <cellStyle name="60 % – Zvýraznění1 2" xfId="81"/>
    <cellStyle name="60 % – Zvýraznění1 2 2" xfId="82"/>
    <cellStyle name="60 % – Zvýraznění1 3" xfId="83"/>
    <cellStyle name="60 % – Zvýraznění1 4" xfId="84"/>
    <cellStyle name="60 % – Zvýraznění2" xfId="85"/>
    <cellStyle name="60 % – Zvýraznění2 2" xfId="86"/>
    <cellStyle name="60 % – Zvýraznění2 2 2" xfId="87"/>
    <cellStyle name="60 % – Zvýraznění2 3" xfId="88"/>
    <cellStyle name="60 % – Zvýraznění2 4" xfId="89"/>
    <cellStyle name="60 % – Zvýraznění3" xfId="90"/>
    <cellStyle name="60 % – Zvýraznění3 2" xfId="91"/>
    <cellStyle name="60 % – Zvýraznění3 2 2" xfId="92"/>
    <cellStyle name="60 % – Zvýraznění3 3" xfId="93"/>
    <cellStyle name="60 % – Zvýraznění3 4" xfId="94"/>
    <cellStyle name="60 % – Zvýraznění4" xfId="95"/>
    <cellStyle name="60 % – Zvýraznění4 2" xfId="96"/>
    <cellStyle name="60 % – Zvýraznění4 2 2" xfId="97"/>
    <cellStyle name="60 % – Zvýraznění4 3" xfId="98"/>
    <cellStyle name="60 % – Zvýraznění4 4" xfId="99"/>
    <cellStyle name="60 % – Zvýraznění5" xfId="100"/>
    <cellStyle name="60 % – Zvýraznění5 2" xfId="101"/>
    <cellStyle name="60 % – Zvýraznění5 2 2" xfId="102"/>
    <cellStyle name="60 % – Zvýraznění5 3" xfId="103"/>
    <cellStyle name="60 % – Zvýraznění5 4" xfId="104"/>
    <cellStyle name="60 % – Zvýraznění6" xfId="105"/>
    <cellStyle name="60 % – Zvýraznění6 2" xfId="106"/>
    <cellStyle name="60 % – Zvýraznění6 2 2" xfId="107"/>
    <cellStyle name="60 % – Zvýraznění6 3" xfId="108"/>
    <cellStyle name="60 % – Zvýraznění6 4" xfId="109"/>
    <cellStyle name="_AS_SO001-Pavilon slepic-SLP-Rozpocet" xfId="110"/>
    <cellStyle name="_BPC II-SLP-Rozpočet_SK" xfId="111"/>
    <cellStyle name="_E92_EZS_PP" xfId="112"/>
    <cellStyle name="_popis_standardu" xfId="113"/>
    <cellStyle name="_REKAPITULACE_SLP_VFU pavilon slepic" xfId="114"/>
    <cellStyle name="_ROZPOCET se vzorci" xfId="115"/>
    <cellStyle name="_SO002_3_E91_SK" xfId="116"/>
    <cellStyle name="args.style" xfId="117"/>
    <cellStyle name="blokcen" xfId="118"/>
    <cellStyle name="Calc Currency (0)" xfId="119"/>
    <cellStyle name="Calc Currency (2)" xfId="120"/>
    <cellStyle name="Calc Percent (0)" xfId="121"/>
    <cellStyle name="Calc Percent (1)" xfId="122"/>
    <cellStyle name="Calc Percent (2)" xfId="123"/>
    <cellStyle name="Calc Units (0)" xfId="124"/>
    <cellStyle name="Calc Units (1)" xfId="125"/>
    <cellStyle name="Calc Units (2)" xfId="126"/>
    <cellStyle name="Celkem" xfId="127"/>
    <cellStyle name="Celkem 2" xfId="128"/>
    <cellStyle name="CenaJednPolozky" xfId="129"/>
    <cellStyle name="CenaPolozkyCelk" xfId="130"/>
    <cellStyle name="CenaPolozkyHZSCelk" xfId="131"/>
    <cellStyle name="Chybně" xfId="132"/>
    <cellStyle name="Chybně 2" xfId="133"/>
    <cellStyle name="Chybně 2 2" xfId="134"/>
    <cellStyle name="Chybně 3" xfId="135"/>
    <cellStyle name="Chybně 4" xfId="136"/>
    <cellStyle name="CisloOddilu" xfId="137"/>
    <cellStyle name="CisloPolozky" xfId="138"/>
    <cellStyle name="CisloSpecif" xfId="139"/>
    <cellStyle name="Comma [00]" xfId="140"/>
    <cellStyle name="Comma [0]_!!!GO" xfId="141"/>
    <cellStyle name="Comma_!!!GO" xfId="142"/>
    <cellStyle name="Copied" xfId="143"/>
    <cellStyle name="COST1" xfId="144"/>
    <cellStyle name="Currency [00]" xfId="145"/>
    <cellStyle name="Currency [0]_!!!GO" xfId="146"/>
    <cellStyle name="Currency_!!!GO" xfId="147"/>
    <cellStyle name="Date Short" xfId="148"/>
    <cellStyle name="Enter Currency (0)" xfId="149"/>
    <cellStyle name="Enter Currency (2)" xfId="150"/>
    <cellStyle name="Enter Units (0)" xfId="151"/>
    <cellStyle name="Enter Units (1)" xfId="152"/>
    <cellStyle name="Enter Units (2)" xfId="153"/>
    <cellStyle name="Entered" xfId="154"/>
    <cellStyle name="Grey" xfId="155"/>
    <cellStyle name="Header1" xfId="156"/>
    <cellStyle name="Header2" xfId="157"/>
    <cellStyle name="HmotnJednPolozky" xfId="158"/>
    <cellStyle name="HmotnPolozkyCelk" xfId="159"/>
    <cellStyle name="Hyperlink" xfId="160"/>
    <cellStyle name="Hypertextový odkaz 2" xfId="161"/>
    <cellStyle name="Input [yellow]" xfId="162"/>
    <cellStyle name="Input Cells" xfId="163"/>
    <cellStyle name="Kontrolní buňka" xfId="164"/>
    <cellStyle name="Kontrolní buňka 2" xfId="165"/>
    <cellStyle name="Kontrolní buňka 2 2" xfId="166"/>
    <cellStyle name="Kontrolní buňka 3" xfId="167"/>
    <cellStyle name="Kontrolní buňka 4" xfId="168"/>
    <cellStyle name="lehký dolní okraj" xfId="169"/>
    <cellStyle name="Link Currency (0)" xfId="170"/>
    <cellStyle name="Link Currency (2)" xfId="171"/>
    <cellStyle name="Link Units (0)" xfId="172"/>
    <cellStyle name="Link Units (1)" xfId="173"/>
    <cellStyle name="Link Units (2)" xfId="174"/>
    <cellStyle name="Linked Cells" xfId="175"/>
    <cellStyle name="Milliers [0]_!!!GO" xfId="176"/>
    <cellStyle name="Milliers_!!!GO" xfId="177"/>
    <cellStyle name="MJPolozky" xfId="178"/>
    <cellStyle name="MnozstviPolozky" xfId="179"/>
    <cellStyle name="Monétaire [0]_!!!GO" xfId="180"/>
    <cellStyle name="Monétaire_!!!GO" xfId="181"/>
    <cellStyle name="muj" xfId="182"/>
    <cellStyle name="měny 2" xfId="183"/>
    <cellStyle name="Nadpis 1" xfId="184"/>
    <cellStyle name="Nadpis 1 2" xfId="185"/>
    <cellStyle name="Nadpis 2" xfId="186"/>
    <cellStyle name="Nadpis 2 2" xfId="187"/>
    <cellStyle name="Nadpis 3" xfId="188"/>
    <cellStyle name="Nadpis 3 2" xfId="189"/>
    <cellStyle name="Nadpis 4" xfId="190"/>
    <cellStyle name="Nadpis 4 2" xfId="191"/>
    <cellStyle name="NADPIS 5" xfId="192"/>
    <cellStyle name="nazev_skup" xfId="193"/>
    <cellStyle name="NazevOddilu" xfId="194"/>
    <cellStyle name="NazevPolozky" xfId="195"/>
    <cellStyle name="NazevSouctuOddilu" xfId="196"/>
    <cellStyle name="Neutrální" xfId="197"/>
    <cellStyle name="Neutrální 2" xfId="198"/>
    <cellStyle name="Neutrální 2 2" xfId="199"/>
    <cellStyle name="Neutrální 3" xfId="200"/>
    <cellStyle name="Neutrální 4" xfId="201"/>
    <cellStyle name="no dec" xfId="202"/>
    <cellStyle name="Normal - Style1" xfId="203"/>
    <cellStyle name="Normal_!!!GO" xfId="204"/>
    <cellStyle name="Normalny_June 1997_1" xfId="205"/>
    <cellStyle name="normální 2" xfId="206"/>
    <cellStyle name="normální 2 2" xfId="207"/>
    <cellStyle name="normální 3" xfId="208"/>
    <cellStyle name="normální 4" xfId="209"/>
    <cellStyle name="normální 5" xfId="210"/>
    <cellStyle name="normální 6" xfId="211"/>
    <cellStyle name="normální 7" xfId="212"/>
    <cellStyle name="normální 8" xfId="213"/>
    <cellStyle name="Název" xfId="214"/>
    <cellStyle name="Název 2" xfId="215"/>
    <cellStyle name="O…‹aO‚e [0.00]_Region Orders (2)" xfId="216"/>
    <cellStyle name="O…‹aO‚e_Region Orders (2)" xfId="217"/>
    <cellStyle name="per.style" xfId="218"/>
    <cellStyle name="Percent [00]" xfId="219"/>
    <cellStyle name="Percent [0]" xfId="220"/>
    <cellStyle name="Percent [2]" xfId="221"/>
    <cellStyle name="Percent_#6 Temps &amp; Contractors" xfId="222"/>
    <cellStyle name="Pevné texty v krycím listu" xfId="223"/>
    <cellStyle name="POPIS" xfId="224"/>
    <cellStyle name="PoradCisloPolozky" xfId="225"/>
    <cellStyle name="PorizovaniSkutecnosti" xfId="226"/>
    <cellStyle name="Poznámka" xfId="227"/>
    <cellStyle name="Poznámka 2" xfId="228"/>
    <cellStyle name="Poznámka 2 2" xfId="229"/>
    <cellStyle name="Poznámka 3" xfId="230"/>
    <cellStyle name="Poznámka 4" xfId="231"/>
    <cellStyle name="PrePop Currency (0)" xfId="232"/>
    <cellStyle name="PrePop Currency (2)" xfId="233"/>
    <cellStyle name="PrePop Units (0)" xfId="234"/>
    <cellStyle name="PrePop Units (1)" xfId="235"/>
    <cellStyle name="PrePop Units (2)" xfId="236"/>
    <cellStyle name="pricing" xfId="237"/>
    <cellStyle name="procent 2" xfId="238"/>
    <cellStyle name="procent 3" xfId="239"/>
    <cellStyle name="ProcentoPrirazPol" xfId="240"/>
    <cellStyle name="Propojená buňka" xfId="241"/>
    <cellStyle name="Propojená buňka 2" xfId="242"/>
    <cellStyle name="PSChar" xfId="243"/>
    <cellStyle name="RekapCisloOdd" xfId="244"/>
    <cellStyle name="RekapNazOdd" xfId="245"/>
    <cellStyle name="RekapOddiluSoucet" xfId="246"/>
    <cellStyle name="RekapTonaz" xfId="247"/>
    <cellStyle name="RevList" xfId="248"/>
    <cellStyle name="SKP" xfId="249"/>
    <cellStyle name="SoucetHmotOddilu" xfId="250"/>
    <cellStyle name="SoucetMontaziOddilu" xfId="251"/>
    <cellStyle name="Správně" xfId="252"/>
    <cellStyle name="Správně 2" xfId="253"/>
    <cellStyle name="Správně 2 2" xfId="254"/>
    <cellStyle name="Správně 3" xfId="255"/>
    <cellStyle name="Správně 4" xfId="256"/>
    <cellStyle name="Styl 1" xfId="257"/>
    <cellStyle name="Styl 1 2" xfId="258"/>
    <cellStyle name="Subtotal" xfId="259"/>
    <cellStyle name="Text Indent A" xfId="260"/>
    <cellStyle name="Text Indent B" xfId="261"/>
    <cellStyle name="Text Indent C" xfId="262"/>
    <cellStyle name="Text upozornění" xfId="263"/>
    <cellStyle name="Text upozornění 2" xfId="264"/>
    <cellStyle name="Text v krycím listu" xfId="265"/>
    <cellStyle name="TonazSute" xfId="266"/>
    <cellStyle name="Vstup" xfId="267"/>
    <cellStyle name="Vstup 2" xfId="268"/>
    <cellStyle name="Vstup 2 2" xfId="269"/>
    <cellStyle name="Vstup 3" xfId="270"/>
    <cellStyle name="Vstup 4" xfId="271"/>
    <cellStyle name="VykazPolozka" xfId="272"/>
    <cellStyle name="VykazPorCisPolozky" xfId="273"/>
    <cellStyle name="VykazVzorec" xfId="274"/>
    <cellStyle name="VypocetSkutecnosti" xfId="275"/>
    <cellStyle name="Vysvětlující text" xfId="276"/>
    <cellStyle name="Vysvětlující text 2" xfId="277"/>
    <cellStyle name="Výpočet" xfId="278"/>
    <cellStyle name="Výpočet 2" xfId="279"/>
    <cellStyle name="Výpočet 2 2" xfId="280"/>
    <cellStyle name="Výpočet 3" xfId="281"/>
    <cellStyle name="Výpočet 4" xfId="282"/>
    <cellStyle name="Výstup" xfId="283"/>
    <cellStyle name="Výstup 2" xfId="284"/>
    <cellStyle name="Výstup 2 2" xfId="285"/>
    <cellStyle name="Výstup 3" xfId="286"/>
    <cellStyle name="Výstup 4" xfId="287"/>
    <cellStyle name="Zvýraznění 1" xfId="288"/>
    <cellStyle name="Zvýraznění 1 2" xfId="289"/>
    <cellStyle name="Zvýraznění 1 2 2" xfId="290"/>
    <cellStyle name="Zvýraznění 1 3" xfId="291"/>
    <cellStyle name="Zvýraznění 1 4" xfId="292"/>
    <cellStyle name="Zvýraznění 2" xfId="293"/>
    <cellStyle name="Zvýraznění 2 2" xfId="294"/>
    <cellStyle name="Zvýraznění 2 2 2" xfId="295"/>
    <cellStyle name="Zvýraznění 2 3" xfId="296"/>
    <cellStyle name="Zvýraznění 2 4" xfId="297"/>
    <cellStyle name="Zvýraznění 3" xfId="298"/>
    <cellStyle name="Zvýraznění 3 2" xfId="299"/>
    <cellStyle name="Zvýraznění 3 2 2" xfId="300"/>
    <cellStyle name="Zvýraznění 3 3" xfId="301"/>
    <cellStyle name="Zvýraznění 3 4" xfId="302"/>
    <cellStyle name="Zvýraznění 4" xfId="303"/>
    <cellStyle name="Zvýraznění 4 2" xfId="304"/>
    <cellStyle name="Zvýraznění 4 2 2" xfId="305"/>
    <cellStyle name="Zvýraznění 4 3" xfId="306"/>
    <cellStyle name="Zvýraznění 4 4" xfId="307"/>
    <cellStyle name="Zvýraznění 5" xfId="308"/>
    <cellStyle name="Zvýraznění 5 2" xfId="309"/>
    <cellStyle name="Zvýraznění 5 2 2" xfId="310"/>
    <cellStyle name="Zvýraznění 5 3" xfId="311"/>
    <cellStyle name="Zvýraznění 5 4" xfId="312"/>
    <cellStyle name="Zvýraznění 6" xfId="313"/>
    <cellStyle name="Zvýraznění 6 2" xfId="314"/>
    <cellStyle name="Zvýraznění 6 2 2" xfId="315"/>
    <cellStyle name="Zvýraznění 6 3" xfId="316"/>
    <cellStyle name="Zvýraznění 6 4" xfId="317"/>
    <cellStyle name="Čísla v krycím listu" xfId="3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zek.ADGROUP\Local%20Settings\Temporary%20Internet%20Files\Content.Outlook\JT8LC0ZJ\vybave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H41"/>
  <sheetViews>
    <sheetView tabSelected="1" view="pageBreakPreview" zoomScaleSheetLayoutView="100" workbookViewId="0" topLeftCell="A7">
      <selection activeCell="S48" sqref="S48"/>
    </sheetView>
  </sheetViews>
  <sheetFormatPr defaultColWidth="9.140625" defaultRowHeight="15" outlineLevelRow="1"/>
  <cols>
    <col min="1" max="1" width="4.28125" style="1" customWidth="1"/>
    <col min="2" max="2" width="14.421875" style="2" customWidth="1"/>
    <col min="3" max="3" width="38.28125" style="2" customWidth="1"/>
    <col min="4" max="4" width="4.57421875" style="3" customWidth="1"/>
    <col min="5" max="5" width="10.57421875" style="3" customWidth="1"/>
    <col min="6" max="6" width="9.8515625" style="3" customWidth="1"/>
    <col min="7" max="7" width="12.7109375" style="3" customWidth="1"/>
    <col min="8" max="14" width="0" style="3" hidden="1" customWidth="1"/>
    <col min="15" max="16" width="9.140625" style="3" customWidth="1"/>
    <col min="17" max="17" width="0" style="3" hidden="1" customWidth="1"/>
    <col min="18" max="28" width="9.140625" style="3" customWidth="1"/>
    <col min="29" max="39" width="0" style="3" hidden="1" customWidth="1"/>
    <col min="40" max="16384" width="9.140625" style="3" customWidth="1"/>
  </cols>
  <sheetData>
    <row r="1" spans="1:7" ht="25.5" customHeight="1">
      <c r="A1" s="4" t="s">
        <v>0</v>
      </c>
      <c r="B1" s="4"/>
      <c r="C1" s="4"/>
      <c r="D1" s="4"/>
      <c r="E1" s="4"/>
      <c r="F1" s="4"/>
      <c r="G1" s="4"/>
    </row>
    <row r="2" spans="1:7" ht="13.5" customHeight="1">
      <c r="A2" s="5" t="s">
        <v>1</v>
      </c>
      <c r="B2" s="6" t="s">
        <v>2</v>
      </c>
      <c r="C2" s="7" t="s">
        <v>3</v>
      </c>
      <c r="D2" s="7"/>
      <c r="E2" s="7"/>
      <c r="F2" s="7"/>
      <c r="G2" s="7"/>
    </row>
    <row r="3" spans="1:7" ht="12.75" customHeight="1">
      <c r="A3" s="8" t="s">
        <v>4</v>
      </c>
      <c r="B3" s="9"/>
      <c r="C3" s="10" t="s">
        <v>5</v>
      </c>
      <c r="D3" s="10"/>
      <c r="E3" s="10"/>
      <c r="F3" s="10"/>
      <c r="G3" s="10"/>
    </row>
    <row r="4" spans="1:7" ht="13.5" customHeight="1">
      <c r="A4" s="11" t="s">
        <v>6</v>
      </c>
      <c r="B4" s="12" t="s">
        <v>7</v>
      </c>
      <c r="C4" s="13" t="s">
        <v>8</v>
      </c>
      <c r="D4" s="13"/>
      <c r="E4" s="13"/>
      <c r="F4" s="13"/>
      <c r="G4" s="13"/>
    </row>
    <row r="5" spans="3:4" ht="14.25">
      <c r="C5" s="14"/>
      <c r="D5" s="15"/>
    </row>
    <row r="6" spans="1:17" ht="14.25">
      <c r="A6" s="16" t="s">
        <v>9</v>
      </c>
      <c r="B6" s="17" t="s">
        <v>10</v>
      </c>
      <c r="C6" s="18" t="s">
        <v>11</v>
      </c>
      <c r="D6" s="19" t="s">
        <v>12</v>
      </c>
      <c r="E6" s="20" t="s">
        <v>13</v>
      </c>
      <c r="F6" s="20" t="s">
        <v>14</v>
      </c>
      <c r="G6" s="21" t="s">
        <v>15</v>
      </c>
      <c r="Q6" s="20" t="s">
        <v>14</v>
      </c>
    </row>
    <row r="7" spans="1:7" ht="12.75">
      <c r="A7" s="22" t="s">
        <v>16</v>
      </c>
      <c r="B7" s="23" t="s">
        <v>17</v>
      </c>
      <c r="C7" s="24" t="s">
        <v>18</v>
      </c>
      <c r="D7" s="25"/>
      <c r="E7" s="26"/>
      <c r="F7" s="27">
        <f>SUM(G8:G28)</f>
        <v>0</v>
      </c>
      <c r="G7" s="27"/>
    </row>
    <row r="8" spans="1:60" ht="22.5" outlineLevel="1">
      <c r="A8" s="28">
        <v>1</v>
      </c>
      <c r="B8" s="29" t="s">
        <v>19</v>
      </c>
      <c r="C8" s="30" t="s">
        <v>20</v>
      </c>
      <c r="D8" s="31" t="s">
        <v>21</v>
      </c>
      <c r="E8" s="32">
        <v>1</v>
      </c>
      <c r="F8" s="33">
        <v>0</v>
      </c>
      <c r="G8" s="34">
        <f aca="true" t="shared" si="0" ref="G8:G28">E8*F8</f>
        <v>0</v>
      </c>
      <c r="H8" s="35"/>
      <c r="I8" s="35"/>
      <c r="J8" s="35"/>
      <c r="K8" s="35"/>
      <c r="L8" s="35"/>
      <c r="M8" s="35"/>
      <c r="N8" s="35"/>
      <c r="O8" s="35"/>
      <c r="P8" s="35"/>
      <c r="Q8" s="33">
        <v>4990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</row>
    <row r="9" spans="1:60" ht="22.5" outlineLevel="1">
      <c r="A9" s="36">
        <v>2</v>
      </c>
      <c r="B9" s="37" t="s">
        <v>22</v>
      </c>
      <c r="C9" s="38" t="s">
        <v>23</v>
      </c>
      <c r="D9" s="39" t="s">
        <v>21</v>
      </c>
      <c r="E9" s="40">
        <v>1</v>
      </c>
      <c r="F9" s="41">
        <v>0</v>
      </c>
      <c r="G9" s="42">
        <f t="shared" si="0"/>
        <v>0</v>
      </c>
      <c r="H9" s="35"/>
      <c r="I9" s="35"/>
      <c r="J9" s="35"/>
      <c r="K9" s="35"/>
      <c r="L9" s="35"/>
      <c r="M9" s="35"/>
      <c r="N9" s="35"/>
      <c r="O9" s="35"/>
      <c r="P9" s="35"/>
      <c r="Q9" s="33">
        <v>25000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</row>
    <row r="10" spans="1:60" ht="22.5" outlineLevel="1">
      <c r="A10" s="36">
        <v>3</v>
      </c>
      <c r="B10" s="37" t="s">
        <v>24</v>
      </c>
      <c r="C10" s="38" t="s">
        <v>25</v>
      </c>
      <c r="D10" s="39" t="s">
        <v>21</v>
      </c>
      <c r="E10" s="40">
        <v>18</v>
      </c>
      <c r="F10" s="41">
        <v>0</v>
      </c>
      <c r="G10" s="42">
        <f t="shared" si="0"/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3">
        <v>290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</row>
    <row r="11" spans="1:60" ht="22.5" outlineLevel="1">
      <c r="A11" s="36">
        <v>4</v>
      </c>
      <c r="B11" s="37" t="s">
        <v>26</v>
      </c>
      <c r="C11" s="38" t="s">
        <v>27</v>
      </c>
      <c r="D11" s="39" t="s">
        <v>21</v>
      </c>
      <c r="E11" s="40">
        <v>6</v>
      </c>
      <c r="F11" s="41">
        <v>0</v>
      </c>
      <c r="G11" s="42">
        <f t="shared" si="0"/>
        <v>0</v>
      </c>
      <c r="H11" s="35"/>
      <c r="I11" s="35"/>
      <c r="J11" s="35"/>
      <c r="K11" s="35"/>
      <c r="L11" s="35"/>
      <c r="M11" s="35"/>
      <c r="N11" s="35"/>
      <c r="O11" s="35"/>
      <c r="P11" s="35"/>
      <c r="Q11" s="33">
        <v>800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60" ht="22.5" outlineLevel="1">
      <c r="A12" s="36">
        <v>5</v>
      </c>
      <c r="B12" s="37" t="s">
        <v>28</v>
      </c>
      <c r="C12" s="38" t="s">
        <v>29</v>
      </c>
      <c r="D12" s="39" t="s">
        <v>21</v>
      </c>
      <c r="E12" s="40">
        <v>1</v>
      </c>
      <c r="F12" s="41">
        <v>0</v>
      </c>
      <c r="G12" s="42">
        <f t="shared" si="0"/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3">
        <v>4500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</row>
    <row r="13" spans="1:60" ht="22.5" outlineLevel="1">
      <c r="A13" s="36">
        <v>6</v>
      </c>
      <c r="B13" s="37" t="s">
        <v>30</v>
      </c>
      <c r="C13" s="38" t="s">
        <v>31</v>
      </c>
      <c r="D13" s="39" t="s">
        <v>21</v>
      </c>
      <c r="E13" s="40">
        <v>4</v>
      </c>
      <c r="F13" s="41">
        <v>0</v>
      </c>
      <c r="G13" s="42">
        <f t="shared" si="0"/>
        <v>0</v>
      </c>
      <c r="H13" s="35"/>
      <c r="I13" s="35"/>
      <c r="J13" s="35"/>
      <c r="K13" s="35"/>
      <c r="L13" s="35"/>
      <c r="M13" s="35"/>
      <c r="N13" s="35"/>
      <c r="O13" s="35"/>
      <c r="P13" s="35"/>
      <c r="Q13" s="33">
        <v>800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60" ht="22.5" outlineLevel="1">
      <c r="A14" s="36">
        <v>7</v>
      </c>
      <c r="B14" s="37" t="s">
        <v>32</v>
      </c>
      <c r="C14" s="38" t="s">
        <v>33</v>
      </c>
      <c r="D14" s="39" t="s">
        <v>21</v>
      </c>
      <c r="E14" s="40">
        <v>1</v>
      </c>
      <c r="F14" s="41">
        <v>0</v>
      </c>
      <c r="G14" s="42">
        <f t="shared" si="0"/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3">
        <v>1100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</row>
    <row r="15" spans="1:60" ht="22.5" outlineLevel="1">
      <c r="A15" s="36">
        <v>8</v>
      </c>
      <c r="B15" s="37" t="s">
        <v>34</v>
      </c>
      <c r="C15" s="38" t="s">
        <v>35</v>
      </c>
      <c r="D15" s="39" t="s">
        <v>21</v>
      </c>
      <c r="E15" s="40">
        <v>1</v>
      </c>
      <c r="F15" s="41">
        <v>0</v>
      </c>
      <c r="G15" s="42">
        <f t="shared" si="0"/>
        <v>0</v>
      </c>
      <c r="H15" s="35"/>
      <c r="I15" s="35"/>
      <c r="J15" s="35"/>
      <c r="K15" s="35"/>
      <c r="L15" s="35"/>
      <c r="M15" s="35"/>
      <c r="N15" s="35"/>
      <c r="O15" s="35"/>
      <c r="P15" s="35"/>
      <c r="Q15" s="33">
        <v>5500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60" ht="22.5" outlineLevel="1">
      <c r="A16" s="36">
        <v>9</v>
      </c>
      <c r="B16" s="37" t="s">
        <v>36</v>
      </c>
      <c r="C16" s="38" t="s">
        <v>37</v>
      </c>
      <c r="D16" s="39" t="s">
        <v>21</v>
      </c>
      <c r="E16" s="40">
        <v>15</v>
      </c>
      <c r="F16" s="41">
        <v>0</v>
      </c>
      <c r="G16" s="42">
        <f t="shared" si="0"/>
        <v>0</v>
      </c>
      <c r="H16" s="35"/>
      <c r="I16" s="35"/>
      <c r="J16" s="35"/>
      <c r="K16" s="35"/>
      <c r="L16" s="35"/>
      <c r="M16" s="35"/>
      <c r="N16" s="35"/>
      <c r="O16" s="35"/>
      <c r="P16" s="35"/>
      <c r="Q16" s="33">
        <v>260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</row>
    <row r="17" spans="1:60" ht="22.5" outlineLevel="1">
      <c r="A17" s="36">
        <v>10</v>
      </c>
      <c r="B17" s="37" t="s">
        <v>38</v>
      </c>
      <c r="C17" s="38" t="s">
        <v>39</v>
      </c>
      <c r="D17" s="39" t="s">
        <v>21</v>
      </c>
      <c r="E17" s="40">
        <v>2</v>
      </c>
      <c r="F17" s="41">
        <v>0</v>
      </c>
      <c r="G17" s="42">
        <f t="shared" si="0"/>
        <v>0</v>
      </c>
      <c r="H17" s="35"/>
      <c r="I17" s="35"/>
      <c r="J17" s="35"/>
      <c r="K17" s="35"/>
      <c r="L17" s="35"/>
      <c r="M17" s="35"/>
      <c r="N17" s="35"/>
      <c r="O17" s="35"/>
      <c r="P17" s="35"/>
      <c r="Q17" s="33">
        <v>2940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60" ht="22.5" outlineLevel="1">
      <c r="A18" s="36">
        <v>11</v>
      </c>
      <c r="B18" s="37" t="s">
        <v>40</v>
      </c>
      <c r="C18" s="38" t="s">
        <v>41</v>
      </c>
      <c r="D18" s="39" t="s">
        <v>21</v>
      </c>
      <c r="E18" s="40">
        <v>3</v>
      </c>
      <c r="F18" s="41">
        <v>0</v>
      </c>
      <c r="G18" s="42">
        <f t="shared" si="0"/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33">
        <v>2940</v>
      </c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</row>
    <row r="19" spans="1:60" ht="22.5" outlineLevel="1">
      <c r="A19" s="36">
        <v>12</v>
      </c>
      <c r="B19" s="37" t="s">
        <v>42</v>
      </c>
      <c r="C19" s="38" t="s">
        <v>43</v>
      </c>
      <c r="D19" s="39" t="s">
        <v>21</v>
      </c>
      <c r="E19" s="40">
        <v>12</v>
      </c>
      <c r="F19" s="41">
        <v>0</v>
      </c>
      <c r="G19" s="42">
        <f t="shared" si="0"/>
        <v>0</v>
      </c>
      <c r="H19" s="35"/>
      <c r="I19" s="35"/>
      <c r="J19" s="35"/>
      <c r="K19" s="35"/>
      <c r="L19" s="35"/>
      <c r="M19" s="35"/>
      <c r="N19" s="35"/>
      <c r="O19" s="35"/>
      <c r="P19" s="35"/>
      <c r="Q19" s="33">
        <v>830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0" ht="22.5" outlineLevel="1">
      <c r="A20" s="36">
        <v>13</v>
      </c>
      <c r="B20" s="37" t="s">
        <v>44</v>
      </c>
      <c r="C20" s="38" t="s">
        <v>45</v>
      </c>
      <c r="D20" s="39" t="s">
        <v>21</v>
      </c>
      <c r="E20" s="40">
        <v>18</v>
      </c>
      <c r="F20" s="41">
        <v>0</v>
      </c>
      <c r="G20" s="42">
        <f t="shared" si="0"/>
        <v>0</v>
      </c>
      <c r="H20" s="35"/>
      <c r="I20" s="35"/>
      <c r="J20" s="35"/>
      <c r="K20" s="35"/>
      <c r="L20" s="35"/>
      <c r="M20" s="35"/>
      <c r="N20" s="35"/>
      <c r="O20" s="35"/>
      <c r="P20" s="35"/>
      <c r="Q20" s="33">
        <v>830</v>
      </c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</row>
    <row r="21" spans="1:60" ht="22.5" outlineLevel="1">
      <c r="A21" s="36">
        <v>14</v>
      </c>
      <c r="B21" s="37" t="s">
        <v>46</v>
      </c>
      <c r="C21" s="38" t="s">
        <v>47</v>
      </c>
      <c r="D21" s="39" t="s">
        <v>21</v>
      </c>
      <c r="E21" s="40">
        <v>2</v>
      </c>
      <c r="F21" s="41">
        <v>0</v>
      </c>
      <c r="G21" s="42">
        <f t="shared" si="0"/>
        <v>0</v>
      </c>
      <c r="H21" s="35"/>
      <c r="I21" s="35"/>
      <c r="J21" s="35"/>
      <c r="K21" s="35"/>
      <c r="L21" s="35"/>
      <c r="M21" s="35"/>
      <c r="N21" s="35"/>
      <c r="O21" s="35"/>
      <c r="P21" s="35"/>
      <c r="Q21" s="33">
        <v>2100</v>
      </c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0" ht="22.5" outlineLevel="1">
      <c r="A22" s="36">
        <v>15</v>
      </c>
      <c r="B22" s="37" t="s">
        <v>48</v>
      </c>
      <c r="C22" s="38" t="s">
        <v>49</v>
      </c>
      <c r="D22" s="39" t="s">
        <v>21</v>
      </c>
      <c r="E22" s="40">
        <v>2</v>
      </c>
      <c r="F22" s="41">
        <v>0</v>
      </c>
      <c r="G22" s="42">
        <f t="shared" si="0"/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3">
        <v>500</v>
      </c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</row>
    <row r="23" spans="1:60" ht="22.5" outlineLevel="1">
      <c r="A23" s="36">
        <v>16</v>
      </c>
      <c r="B23" s="37" t="s">
        <v>50</v>
      </c>
      <c r="C23" s="38" t="s">
        <v>51</v>
      </c>
      <c r="D23" s="39" t="s">
        <v>21</v>
      </c>
      <c r="E23" s="40">
        <v>2</v>
      </c>
      <c r="F23" s="41">
        <v>0</v>
      </c>
      <c r="G23" s="42">
        <f t="shared" si="0"/>
        <v>0</v>
      </c>
      <c r="H23" s="35"/>
      <c r="I23" s="35"/>
      <c r="J23" s="35"/>
      <c r="K23" s="35"/>
      <c r="L23" s="35"/>
      <c r="M23" s="35"/>
      <c r="N23" s="35"/>
      <c r="O23" s="35"/>
      <c r="P23" s="35"/>
      <c r="Q23" s="33">
        <v>14400</v>
      </c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ht="22.5" outlineLevel="1">
      <c r="A24" s="36" t="s">
        <v>52</v>
      </c>
      <c r="B24" s="37" t="s">
        <v>53</v>
      </c>
      <c r="C24" s="38" t="s">
        <v>54</v>
      </c>
      <c r="D24" s="39" t="s">
        <v>21</v>
      </c>
      <c r="E24" s="40">
        <v>3</v>
      </c>
      <c r="F24" s="41">
        <v>0</v>
      </c>
      <c r="G24" s="42">
        <f t="shared" si="0"/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3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60" ht="22.5" outlineLevel="1">
      <c r="A25" s="36" t="s">
        <v>55</v>
      </c>
      <c r="B25" s="37" t="s">
        <v>56</v>
      </c>
      <c r="C25" s="38" t="s">
        <v>57</v>
      </c>
      <c r="D25" s="39" t="s">
        <v>21</v>
      </c>
      <c r="E25" s="40">
        <v>1</v>
      </c>
      <c r="F25" s="41">
        <v>0</v>
      </c>
      <c r="G25" s="42">
        <f t="shared" si="0"/>
        <v>0</v>
      </c>
      <c r="H25" s="35"/>
      <c r="I25" s="35"/>
      <c r="J25" s="35"/>
      <c r="K25" s="35"/>
      <c r="L25" s="35"/>
      <c r="M25" s="35"/>
      <c r="N25" s="35"/>
      <c r="O25" s="35"/>
      <c r="P25" s="35"/>
      <c r="Q25" s="33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</row>
    <row r="26" spans="1:60" ht="22.5" outlineLevel="1">
      <c r="A26" s="36" t="s">
        <v>58</v>
      </c>
      <c r="B26" s="37" t="s">
        <v>59</v>
      </c>
      <c r="C26" s="38" t="s">
        <v>60</v>
      </c>
      <c r="D26" s="39" t="s">
        <v>21</v>
      </c>
      <c r="E26" s="40">
        <v>5</v>
      </c>
      <c r="F26" s="41">
        <v>0</v>
      </c>
      <c r="G26" s="42">
        <f t="shared" si="0"/>
        <v>0</v>
      </c>
      <c r="H26" s="35"/>
      <c r="I26" s="35"/>
      <c r="J26" s="35"/>
      <c r="K26" s="35"/>
      <c r="L26" s="35"/>
      <c r="M26" s="35"/>
      <c r="N26" s="35"/>
      <c r="O26" s="35"/>
      <c r="P26" s="35"/>
      <c r="Q26" s="33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60" ht="22.5" outlineLevel="1">
      <c r="A27" s="36" t="s">
        <v>61</v>
      </c>
      <c r="B27" s="37" t="s">
        <v>62</v>
      </c>
      <c r="C27" s="38" t="s">
        <v>63</v>
      </c>
      <c r="D27" s="39" t="s">
        <v>21</v>
      </c>
      <c r="E27" s="40">
        <v>1</v>
      </c>
      <c r="F27" s="41">
        <v>0</v>
      </c>
      <c r="G27" s="42">
        <f t="shared" si="0"/>
        <v>0</v>
      </c>
      <c r="H27" s="35"/>
      <c r="I27" s="35"/>
      <c r="J27" s="35"/>
      <c r="K27" s="35"/>
      <c r="L27" s="35"/>
      <c r="M27" s="35"/>
      <c r="N27" s="35"/>
      <c r="O27" s="35"/>
      <c r="P27" s="35"/>
      <c r="Q27" s="33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</row>
    <row r="28" spans="1:60" ht="22.5" outlineLevel="1">
      <c r="A28" s="36" t="s">
        <v>64</v>
      </c>
      <c r="B28" s="37" t="s">
        <v>65</v>
      </c>
      <c r="C28" s="38" t="s">
        <v>66</v>
      </c>
      <c r="D28" s="39" t="s">
        <v>21</v>
      </c>
      <c r="E28" s="40">
        <v>1</v>
      </c>
      <c r="F28" s="41">
        <v>0</v>
      </c>
      <c r="G28" s="42">
        <f t="shared" si="0"/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3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7" ht="25.5">
      <c r="A29" s="43" t="s">
        <v>16</v>
      </c>
      <c r="B29" s="44" t="s">
        <v>67</v>
      </c>
      <c r="C29" s="45" t="s">
        <v>68</v>
      </c>
      <c r="D29" s="46"/>
      <c r="E29" s="47"/>
      <c r="F29" s="48">
        <f>SUM(G30:G35)</f>
        <v>0</v>
      </c>
      <c r="G29" s="48"/>
    </row>
    <row r="30" spans="1:60" ht="22.5" outlineLevel="1">
      <c r="A30" s="28">
        <v>17</v>
      </c>
      <c r="B30" s="29" t="s">
        <v>69</v>
      </c>
      <c r="C30" s="30" t="s">
        <v>70</v>
      </c>
      <c r="D30" s="31" t="s">
        <v>21</v>
      </c>
      <c r="E30" s="32">
        <v>1</v>
      </c>
      <c r="F30" s="33">
        <v>0</v>
      </c>
      <c r="G30" s="34">
        <f aca="true" t="shared" si="1" ref="G30:G35">E30*F30</f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3">
        <v>3500</v>
      </c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</row>
    <row r="31" spans="1:60" ht="22.5" outlineLevel="1">
      <c r="A31" s="36" t="s">
        <v>71</v>
      </c>
      <c r="B31" s="37" t="s">
        <v>72</v>
      </c>
      <c r="C31" s="38" t="s">
        <v>73</v>
      </c>
      <c r="D31" s="39" t="s">
        <v>21</v>
      </c>
      <c r="E31" s="40">
        <v>6</v>
      </c>
      <c r="F31" s="41">
        <v>0</v>
      </c>
      <c r="G31" s="42">
        <f t="shared" si="1"/>
        <v>0</v>
      </c>
      <c r="H31" s="35"/>
      <c r="I31" s="35"/>
      <c r="J31" s="35"/>
      <c r="K31" s="35"/>
      <c r="L31" s="35"/>
      <c r="M31" s="35"/>
      <c r="N31" s="35"/>
      <c r="O31" s="35"/>
      <c r="P31" s="35"/>
      <c r="Q31" s="33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</row>
    <row r="32" spans="1:60" ht="22.5" outlineLevel="1">
      <c r="A32" s="36">
        <v>18</v>
      </c>
      <c r="B32" s="37" t="s">
        <v>74</v>
      </c>
      <c r="C32" s="38" t="s">
        <v>75</v>
      </c>
      <c r="D32" s="39" t="s">
        <v>21</v>
      </c>
      <c r="E32" s="40">
        <v>3</v>
      </c>
      <c r="F32" s="41">
        <v>0</v>
      </c>
      <c r="G32" s="42">
        <f t="shared" si="1"/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3">
        <v>450</v>
      </c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ht="22.5" outlineLevel="1">
      <c r="A33" s="36">
        <v>19</v>
      </c>
      <c r="B33" s="37" t="s">
        <v>76</v>
      </c>
      <c r="C33" s="38" t="s">
        <v>77</v>
      </c>
      <c r="D33" s="39" t="s">
        <v>21</v>
      </c>
      <c r="E33" s="40">
        <v>25</v>
      </c>
      <c r="F33" s="41">
        <v>0</v>
      </c>
      <c r="G33" s="42">
        <f t="shared" si="1"/>
        <v>0</v>
      </c>
      <c r="H33" s="35"/>
      <c r="I33" s="35"/>
      <c r="J33" s="35"/>
      <c r="K33" s="35"/>
      <c r="L33" s="35"/>
      <c r="M33" s="35"/>
      <c r="N33" s="35"/>
      <c r="O33" s="35"/>
      <c r="P33" s="35"/>
      <c r="Q33" s="33">
        <v>200</v>
      </c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60" ht="22.5" outlineLevel="1">
      <c r="A34" s="36">
        <v>20</v>
      </c>
      <c r="B34" s="37" t="s">
        <v>78</v>
      </c>
      <c r="C34" s="38" t="s">
        <v>79</v>
      </c>
      <c r="D34" s="39" t="s">
        <v>21</v>
      </c>
      <c r="E34" s="40">
        <v>14</v>
      </c>
      <c r="F34" s="41">
        <v>0</v>
      </c>
      <c r="G34" s="42">
        <f t="shared" si="1"/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3">
        <v>250</v>
      </c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</row>
    <row r="35" spans="1:60" ht="23.25" outlineLevel="1">
      <c r="A35" s="49">
        <v>21</v>
      </c>
      <c r="B35" s="50" t="s">
        <v>80</v>
      </c>
      <c r="C35" s="51" t="s">
        <v>81</v>
      </c>
      <c r="D35" s="52" t="s">
        <v>21</v>
      </c>
      <c r="E35" s="53">
        <v>14</v>
      </c>
      <c r="F35" s="54">
        <v>0</v>
      </c>
      <c r="G35" s="55">
        <f t="shared" si="1"/>
        <v>0</v>
      </c>
      <c r="H35" s="35"/>
      <c r="I35" s="35"/>
      <c r="J35" s="35"/>
      <c r="K35" s="35"/>
      <c r="L35" s="35"/>
      <c r="M35" s="35"/>
      <c r="N35" s="35"/>
      <c r="O35" s="35"/>
      <c r="P35" s="35"/>
      <c r="Q35" s="54">
        <v>550</v>
      </c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4:38" ht="13.5">
      <c r="D36" s="15"/>
      <c r="AK36" s="3">
        <f>SUM(AK1:AK35)</f>
        <v>0</v>
      </c>
      <c r="AL36" s="3">
        <f>SUM(AL1:AL35)</f>
        <v>0</v>
      </c>
    </row>
    <row r="37" spans="1:7" ht="15">
      <c r="A37" s="56"/>
      <c r="B37" s="57" t="s">
        <v>82</v>
      </c>
      <c r="C37" s="58"/>
      <c r="D37" s="59"/>
      <c r="E37" s="58"/>
      <c r="F37" s="60">
        <f>G7+G29</f>
        <v>0</v>
      </c>
      <c r="G37" s="60"/>
    </row>
    <row r="38" spans="1:7" ht="12.75">
      <c r="A38" s="61"/>
      <c r="B38" s="62"/>
      <c r="C38" s="62"/>
      <c r="D38" s="63"/>
      <c r="E38" s="64"/>
      <c r="F38" s="64"/>
      <c r="G38" s="65"/>
    </row>
    <row r="39" spans="1:7" ht="15">
      <c r="A39" s="66"/>
      <c r="B39" s="9"/>
      <c r="C39" s="67" t="s">
        <v>83</v>
      </c>
      <c r="D39" s="68"/>
      <c r="E39" s="69"/>
      <c r="F39" s="70">
        <f>F37*0.21</f>
        <v>0</v>
      </c>
      <c r="G39" s="70"/>
    </row>
    <row r="40" spans="1:7" ht="13.5">
      <c r="A40" s="61"/>
      <c r="B40" s="62"/>
      <c r="C40" s="62"/>
      <c r="D40" s="63"/>
      <c r="E40" s="64"/>
      <c r="F40" s="64"/>
      <c r="G40" s="65"/>
    </row>
    <row r="41" spans="1:7" s="76" customFormat="1" ht="16.5">
      <c r="A41" s="71"/>
      <c r="B41" s="72" t="s">
        <v>84</v>
      </c>
      <c r="C41" s="73"/>
      <c r="D41" s="74"/>
      <c r="E41" s="73"/>
      <c r="F41" s="75">
        <f>F37*1.21</f>
        <v>0</v>
      </c>
      <c r="G41" s="75"/>
    </row>
  </sheetData>
  <sheetProtection selectLockedCells="1" selectUnlockedCells="1"/>
  <mergeCells count="9">
    <mergeCell ref="A1:G1"/>
    <mergeCell ref="C2:G2"/>
    <mergeCell ref="C3:G3"/>
    <mergeCell ref="C4:G4"/>
    <mergeCell ref="F7:G7"/>
    <mergeCell ref="F29:G29"/>
    <mergeCell ref="F37:G37"/>
    <mergeCell ref="F39:G39"/>
    <mergeCell ref="F41:G41"/>
  </mergeCells>
  <printOptions/>
  <pageMargins left="0.5902777777777778" right="0.39375" top="0.7875" bottom="0.78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2014-04-09T08:53:42Z</cp:lastPrinted>
  <dcterms:created xsi:type="dcterms:W3CDTF">2013-02-15T11:46:05Z</dcterms:created>
  <dcterms:modified xsi:type="dcterms:W3CDTF">2014-04-09T08:54:24Z</dcterms:modified>
  <cp:category/>
  <cp:version/>
  <cp:contentType/>
  <cp:contentStatus/>
</cp:coreProperties>
</file>