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<sst xmlns="http://schemas.openxmlformats.org/spreadsheetml/2006/main" count="22" uniqueCount="22">
  <si>
    <r>
      <rPr>
        <b val="true"/>
        <sz val="12"/>
        <rFont val="Arial"/>
        <family val="2"/>
        <charset val="238"/>
      </rPr>
      <t xml:space="preserve">Modelová situace – pro veřejnou zakázku „Poskytovatel telekomunikačních služeb pro město Nové Město na Moravě“
část 2) </t>
    </r>
    <r>
      <rPr>
        <b val="true"/>
        <sz val="14"/>
        <color rgb="FF000000"/>
        <rFont val="Arial"/>
        <family val="2"/>
        <charset val="1"/>
      </rPr>
      <t xml:space="preserve">Hlasové služby v pevné telefonní síti</t>
    </r>
  </si>
  <si>
    <t xml:space="preserve">Tarif pro hlasové služby pevných linek</t>
  </si>
  <si>
    <t xml:space="preserve">Doplňte poplatek za užívání linky bez DPH</t>
  </si>
  <si>
    <t xml:space="preserve">DPH</t>
  </si>
  <si>
    <t xml:space="preserve">Cena s DPH</t>
  </si>
  <si>
    <t xml:space="preserve">poplatek za používání SIP telefonní číslo 566 598 xxx</t>
  </si>
  <si>
    <r>
      <rPr>
        <u val="single"/>
        <sz val="10"/>
        <rFont val="Arial"/>
        <family val="2"/>
        <charset val="238"/>
      </rPr>
      <t xml:space="preserve">Bližší popis:</t>
    </r>
    <r>
      <rPr>
        <sz val="10"/>
        <rFont val="Arial"/>
        <family val="2"/>
        <charset val="238"/>
      </rPr>
      <t xml:space="preserve"> 
Město disponuje vlastní VoIP ústřednou PBX Asterisk a pro ni požaduje VoIP SIP provolbu, 1 x SIP, 20 kanalů, bez media brány, 1 x 1000 blok č. 566 598 xxx
Specifikace služby:
koncové rozhraní ETHERNET, ryhlost min. 2 Mbit/s, počet kanálů vyhrazených pro VoIP 20, pevné IP adresy 1 + 8 pevných IP adres, SLA – měsíční dostupnost 99 %, maximální délka poruchy 12 hodin, odezva 120 minut</t>
    </r>
  </si>
  <si>
    <t xml:space="preserve">poplatek za používání přípojky  566 616 150</t>
  </si>
  <si>
    <t xml:space="preserve">počet spojení</t>
  </si>
  <si>
    <t xml:space="preserve">počet provolaných minut</t>
  </si>
  <si>
    <t xml:space="preserve">cena za provolanou jednotku</t>
  </si>
  <si>
    <t xml:space="preserve">cena celkem za službu bez DPH</t>
  </si>
  <si>
    <t xml:space="preserve">cena celkem za službu s DPH</t>
  </si>
  <si>
    <t xml:space="preserve">Místní volání</t>
  </si>
  <si>
    <t xml:space="preserve">Dálkové volání</t>
  </si>
  <si>
    <t xml:space="preserve">mobilní síť ČR</t>
  </si>
  <si>
    <t xml:space="preserve">bílá linka 840 / 841 /848</t>
  </si>
  <si>
    <t xml:space="preserve">Modrá linka</t>
  </si>
  <si>
    <t xml:space="preserve">Neveřejné sítě</t>
  </si>
  <si>
    <t xml:space="preserve">Informační linky</t>
  </si>
  <si>
    <t xml:space="preserve">Cena celkem za služby pevných linek bez DPH</t>
  </si>
  <si>
    <t xml:space="preserve">Cena celkem pro část B veřejné zakázky vč. DPH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</si>
</sst>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4"/>
      <color rgb="FF000000"/>
      <name val="Arial"/>
      <family val="2"/>
      <charset val="1"/>
    </font>
    <font>
      <b val="true"/>
      <sz val="10"/>
      <name val="Arial"/>
      <family val="2"/>
      <charset val="238"/>
    </font>
    <font>
      <u val="single"/>
      <sz val="10"/>
      <name val="Arial"/>
      <family val="2"/>
      <charset val="238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6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showFormulas="false" showGridLines="true" showRowColHeaders="true" showZeros="true" rightToLeft="false" tabSelected="true" showOutlineSymbols="true" defaultGridColor="true" view="pageBreakPreview" topLeftCell="A7" colorId="64" zoomScale="100" zoomScaleNormal="100" zoomScalePageLayoutView="100" workbookViewId="0">
      <selection pane="topLeft" activeCell="C19" activeCellId="0" sqref="C19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49.74"/>
    <col collapsed="false" customWidth="true" hidden="false" outlineLevel="0" max="2" min="2" style="0" width="7.56"/>
    <col collapsed="false" customWidth="true" hidden="false" outlineLevel="0" max="3" min="3" style="1" width="10.12"/>
    <col collapsed="false" customWidth="true" hidden="false" outlineLevel="0" max="4" min="4" style="2" width="15.84"/>
    <col collapsed="false" customWidth="true" hidden="false" outlineLevel="0" max="5" min="5" style="2" width="13.5"/>
    <col collapsed="false" customWidth="true" hidden="false" outlineLevel="0" max="6" min="6" style="0" width="13.5"/>
    <col collapsed="false" customWidth="true" hidden="false" outlineLevel="0" max="8" min="8" style="0" width="13.63"/>
  </cols>
  <sheetData>
    <row r="1" customFormat="false" ht="55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12.8" hidden="false" customHeight="false" outlineLevel="0" collapsed="false">
      <c r="A2" s="4"/>
      <c r="B2" s="4"/>
      <c r="C2" s="5"/>
      <c r="D2" s="4"/>
      <c r="E2" s="4"/>
      <c r="F2" s="4"/>
      <c r="H2" s="6"/>
    </row>
    <row r="3" customFormat="false" ht="24.6" hidden="false" customHeight="true" outlineLevel="0" collapsed="false">
      <c r="A3" s="7" t="s">
        <v>1</v>
      </c>
      <c r="B3" s="8"/>
      <c r="C3" s="9"/>
      <c r="D3" s="10"/>
      <c r="E3" s="10"/>
      <c r="F3" s="11"/>
      <c r="H3" s="6"/>
    </row>
    <row r="4" customFormat="false" ht="12.8" hidden="false" customHeight="false" outlineLevel="0" collapsed="false">
      <c r="A4" s="12"/>
      <c r="B4" s="13" t="s">
        <v>2</v>
      </c>
      <c r="C4" s="13"/>
      <c r="D4" s="13"/>
      <c r="E4" s="13" t="s">
        <v>3</v>
      </c>
      <c r="F4" s="14" t="s">
        <v>4</v>
      </c>
      <c r="H4" s="6"/>
    </row>
    <row r="5" customFormat="false" ht="12.8" hidden="false" customHeight="false" outlineLevel="0" collapsed="false">
      <c r="A5" s="15" t="s">
        <v>5</v>
      </c>
      <c r="B5" s="16"/>
      <c r="C5" s="16"/>
      <c r="D5" s="16"/>
      <c r="E5" s="17" t="n">
        <f aca="false">0.21*B5</f>
        <v>0</v>
      </c>
      <c r="F5" s="18" t="n">
        <f aca="false">B5+E5</f>
        <v>0</v>
      </c>
      <c r="H5" s="6"/>
    </row>
    <row r="6" customFormat="false" ht="103.5" hidden="false" customHeight="true" outlineLevel="0" collapsed="false">
      <c r="A6" s="19" t="s">
        <v>6</v>
      </c>
      <c r="B6" s="16"/>
      <c r="C6" s="16"/>
      <c r="D6" s="16"/>
      <c r="E6" s="17" t="n">
        <f aca="false">0.21*B6</f>
        <v>0</v>
      </c>
      <c r="F6" s="18" t="n">
        <f aca="false">B6+E6</f>
        <v>0</v>
      </c>
      <c r="H6" s="6"/>
    </row>
    <row r="7" customFormat="false" ht="12.8" hidden="false" customHeight="false" outlineLevel="0" collapsed="false">
      <c r="A7" s="12" t="s">
        <v>7</v>
      </c>
      <c r="B7" s="16"/>
      <c r="C7" s="16"/>
      <c r="D7" s="16"/>
      <c r="E7" s="17" t="n">
        <f aca="false">0.21*B7</f>
        <v>0</v>
      </c>
      <c r="F7" s="18" t="n">
        <f aca="false">B7+E7</f>
        <v>0</v>
      </c>
      <c r="H7" s="6"/>
    </row>
    <row r="8" customFormat="false" ht="12.8" hidden="false" customHeight="false" outlineLevel="0" collapsed="false">
      <c r="A8" s="12"/>
      <c r="B8" s="20"/>
      <c r="C8" s="21"/>
      <c r="D8" s="22"/>
      <c r="E8" s="22"/>
      <c r="F8" s="23"/>
      <c r="H8" s="6"/>
    </row>
    <row r="9" customFormat="false" ht="12.8" hidden="false" customHeight="true" outlineLevel="0" collapsed="false">
      <c r="A9" s="12"/>
      <c r="B9" s="24" t="s">
        <v>8</v>
      </c>
      <c r="C9" s="21" t="s">
        <v>9</v>
      </c>
      <c r="D9" s="21" t="s">
        <v>10</v>
      </c>
      <c r="E9" s="21" t="s">
        <v>11</v>
      </c>
      <c r="F9" s="25" t="s">
        <v>12</v>
      </c>
      <c r="H9" s="6"/>
    </row>
    <row r="10" customFormat="false" ht="25.35" hidden="false" customHeight="true" outlineLevel="0" collapsed="false">
      <c r="A10" s="12"/>
      <c r="B10" s="24"/>
      <c r="C10" s="21"/>
      <c r="D10" s="21"/>
      <c r="E10" s="21"/>
      <c r="F10" s="25"/>
      <c r="H10" s="6"/>
    </row>
    <row r="11" customFormat="false" ht="12.8" hidden="false" customHeight="false" outlineLevel="0" collapsed="false">
      <c r="A11" s="26" t="s">
        <v>13</v>
      </c>
      <c r="B11" s="27" t="n">
        <f aca="false">1000+8</f>
        <v>1008</v>
      </c>
      <c r="C11" s="28" t="n">
        <f aca="false">3314+17</f>
        <v>3331</v>
      </c>
      <c r="D11" s="29"/>
      <c r="E11" s="30" t="n">
        <f aca="false">C11*D11</f>
        <v>0</v>
      </c>
      <c r="F11" s="18" t="n">
        <f aca="false">E11*1.21</f>
        <v>0</v>
      </c>
      <c r="H11" s="6"/>
    </row>
    <row r="12" customFormat="false" ht="12.8" hidden="false" customHeight="false" outlineLevel="0" collapsed="false">
      <c r="A12" s="31" t="s">
        <v>14</v>
      </c>
      <c r="B12" s="27" t="n">
        <f aca="false">175+7+8</f>
        <v>190</v>
      </c>
      <c r="C12" s="28" t="n">
        <f aca="false">744+14+20</f>
        <v>778</v>
      </c>
      <c r="D12" s="29"/>
      <c r="E12" s="30" t="n">
        <f aca="false">C12*D12</f>
        <v>0</v>
      </c>
      <c r="F12" s="18" t="n">
        <f aca="false">E12*1.21</f>
        <v>0</v>
      </c>
      <c r="H12" s="6"/>
    </row>
    <row r="13" customFormat="false" ht="12.8" hidden="false" customHeight="false" outlineLevel="0" collapsed="false">
      <c r="A13" s="26" t="s">
        <v>15</v>
      </c>
      <c r="B13" s="27" t="n">
        <v>778</v>
      </c>
      <c r="C13" s="28" t="n">
        <f aca="false">1858+27+16</f>
        <v>1901</v>
      </c>
      <c r="D13" s="29"/>
      <c r="E13" s="30" t="n">
        <f aca="false">C13*D13</f>
        <v>0</v>
      </c>
      <c r="F13" s="18" t="n">
        <f aca="false">E13*1.21</f>
        <v>0</v>
      </c>
      <c r="H13" s="6"/>
    </row>
    <row r="14" customFormat="false" ht="12.8" hidden="false" customHeight="false" outlineLevel="0" collapsed="false">
      <c r="A14" s="26" t="s">
        <v>16</v>
      </c>
      <c r="B14" s="32" t="n">
        <v>7</v>
      </c>
      <c r="C14" s="21" t="n">
        <v>40</v>
      </c>
      <c r="D14" s="33"/>
      <c r="E14" s="30" t="n">
        <f aca="false">C14*D14</f>
        <v>0</v>
      </c>
      <c r="F14" s="18" t="n">
        <f aca="false">E14*1.21</f>
        <v>0</v>
      </c>
      <c r="H14" s="6"/>
    </row>
    <row r="15" customFormat="false" ht="12.8" hidden="false" customHeight="false" outlineLevel="0" collapsed="false">
      <c r="A15" s="31" t="s">
        <v>17</v>
      </c>
      <c r="B15" s="32" t="n">
        <v>1</v>
      </c>
      <c r="C15" s="34" t="n">
        <v>3</v>
      </c>
      <c r="D15" s="33"/>
      <c r="E15" s="30" t="n">
        <f aca="false">C15*D15</f>
        <v>0</v>
      </c>
      <c r="F15" s="18" t="n">
        <f aca="false">E15*1.21</f>
        <v>0</v>
      </c>
      <c r="H15" s="6"/>
    </row>
    <row r="16" customFormat="false" ht="12.8" hidden="false" customHeight="false" outlineLevel="0" collapsed="false">
      <c r="A16" s="31" t="s">
        <v>18</v>
      </c>
      <c r="B16" s="27" t="n">
        <f aca="false">64+1</f>
        <v>65</v>
      </c>
      <c r="C16" s="28" t="n">
        <f aca="false">222+7</f>
        <v>229</v>
      </c>
      <c r="D16" s="29"/>
      <c r="E16" s="30" t="n">
        <f aca="false">C16*D16</f>
        <v>0</v>
      </c>
      <c r="F16" s="18" t="n">
        <f aca="false">E16*1.21</f>
        <v>0</v>
      </c>
      <c r="H16" s="6"/>
    </row>
    <row r="17" customFormat="false" ht="12.8" hidden="true" customHeight="false" outlineLevel="0" collapsed="false">
      <c r="A17" s="35" t="s">
        <v>19</v>
      </c>
      <c r="B17" s="36" t="n">
        <v>1</v>
      </c>
      <c r="C17" s="37" t="n">
        <v>2</v>
      </c>
      <c r="D17" s="38"/>
      <c r="E17" s="38"/>
      <c r="F17" s="39" t="n">
        <f aca="false">C17*D17</f>
        <v>0</v>
      </c>
      <c r="H17" s="6"/>
    </row>
    <row r="18" customFormat="false" ht="12.8" hidden="false" customHeight="false" outlineLevel="0" collapsed="false">
      <c r="A18" s="35"/>
      <c r="B18" s="36"/>
      <c r="C18" s="37"/>
      <c r="D18" s="38"/>
      <c r="E18" s="38"/>
      <c r="F18" s="39"/>
      <c r="H18" s="6"/>
    </row>
    <row r="19" customFormat="false" ht="39" hidden="false" customHeight="true" outlineLevel="0" collapsed="false">
      <c r="A19" s="40" t="s">
        <v>20</v>
      </c>
      <c r="B19" s="41"/>
      <c r="C19" s="42"/>
      <c r="D19" s="43" t="n">
        <f aca="false">B5+B7+E11+E12+E13+E14+E15+E16</f>
        <v>0</v>
      </c>
      <c r="E19" s="43"/>
      <c r="F19" s="43"/>
    </row>
    <row r="20" customFormat="false" ht="12.8" hidden="false" customHeight="false" outlineLevel="0" collapsed="false">
      <c r="A20" s="5"/>
      <c r="B20" s="5"/>
      <c r="C20" s="5"/>
      <c r="D20" s="5"/>
      <c r="E20" s="5"/>
      <c r="F20" s="5"/>
    </row>
    <row r="21" customFormat="false" ht="12.8" hidden="true" customHeight="false" outlineLevel="0" collapsed="false">
      <c r="A21" s="5"/>
      <c r="B21" s="5"/>
      <c r="C21" s="5"/>
      <c r="D21" s="5"/>
      <c r="E21" s="5"/>
      <c r="F21" s="5"/>
    </row>
    <row r="22" customFormat="false" ht="22.5" hidden="false" customHeight="true" outlineLevel="0" collapsed="false">
      <c r="A22" s="44" t="s">
        <v>21</v>
      </c>
      <c r="B22" s="44"/>
      <c r="C22" s="44"/>
      <c r="D22" s="45" t="n">
        <f aca="false">D19*1.21</f>
        <v>0</v>
      </c>
      <c r="E22" s="45"/>
      <c r="F22" s="45"/>
    </row>
  </sheetData>
  <mergeCells count="14">
    <mergeCell ref="A1:F1"/>
    <mergeCell ref="B4:D4"/>
    <mergeCell ref="B5:D6"/>
    <mergeCell ref="E5:E6"/>
    <mergeCell ref="F5:F6"/>
    <mergeCell ref="B7:D7"/>
    <mergeCell ref="B9:B10"/>
    <mergeCell ref="C9:C10"/>
    <mergeCell ref="D9:D10"/>
    <mergeCell ref="E9:E10"/>
    <mergeCell ref="F9:F10"/>
    <mergeCell ref="D19:F19"/>
    <mergeCell ref="A22:C22"/>
    <mergeCell ref="D22:F22"/>
  </mergeCells>
  <printOptions headings="false" gridLines="false" gridLinesSet="true" horizontalCentered="true" verticalCentered="false"/>
  <pageMargins left="0.567361111111111" right="0.195138888888889" top="0.731944444444444" bottom="0.788888888888889" header="0.565277777777778" footer="0.523611111111111"/>
  <pageSetup paperSize="9" scale="81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&amp;R&amp;"Times New Roman,obyčejné"&amp;12Příloha č. 3.2</oddHeader>
    <oddFooter>&amp;R&amp;"Times New Roman,obyčejné"&amp;12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1126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2016-01-05T21:14:10Z</dcterms:created>
  <dc:creator/>
  <dc:description/>
  <dc:language>cs-CZ</dc:language>
  <cp:lastModifiedBy/>
  <cp:lastPrinted>2016-01-27T10:14:23Z</cp:lastPrinted>
  <dcterms:modified xsi:type="dcterms:W3CDTF">2020-02-04T07:01:06Z</dcterms:modified>
  <cp:revision>145</cp:revision>
  <dc:subject/>
  <dc:title/>
</cp:coreProperties>
</file>