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ouhrnný JŔ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<sst xmlns="http://schemas.openxmlformats.org/spreadsheetml/2006/main" count="167" uniqueCount="95">
  <si>
    <t>MHD</t>
  </si>
  <si>
    <t>Tč</t>
  </si>
  <si>
    <t>Pracovní dny</t>
  </si>
  <si>
    <t>linka 1</t>
  </si>
  <si>
    <t>Nové Město na Mor.,,Dopravní terminál</t>
  </si>
  <si>
    <t>5:35</t>
  </si>
  <si>
    <t>8:05</t>
  </si>
  <si>
    <t>11:05</t>
  </si>
  <si>
    <t>12:05</t>
  </si>
  <si>
    <t>15:05</t>
  </si>
  <si>
    <t>Nové Město na Mor.,,katolický hřbitov</t>
  </si>
  <si>
    <t>5:37</t>
  </si>
  <si>
    <t>8:07</t>
  </si>
  <si>
    <t>Nové Město na Mor.,,Bělisko</t>
  </si>
  <si>
    <t>5:39</t>
  </si>
  <si>
    <t>8:09</t>
  </si>
  <si>
    <t>Nové Město na Mor.,,Dukelská</t>
  </si>
  <si>
    <t>5:42</t>
  </si>
  <si>
    <t>8:12</t>
  </si>
  <si>
    <t>Nové Město na Mor.,,pod nemocnicí</t>
  </si>
  <si>
    <t>5:44</t>
  </si>
  <si>
    <t>8:14</t>
  </si>
  <si>
    <t>Nové Město na Mor.,,nemocnice</t>
  </si>
  <si>
    <t>5:46</t>
  </si>
  <si>
    <t>8:16</t>
  </si>
  <si>
    <t>Nové Město na Mor.,,MEDIN</t>
  </si>
  <si>
    <t>5:11</t>
  </si>
  <si>
    <t>5:48</t>
  </si>
  <si>
    <t>~</t>
  </si>
  <si>
    <t>14:13</t>
  </si>
  <si>
    <t>5:12</t>
  </si>
  <si>
    <t>Nové Město na Mor.,,Palackého nám.</t>
  </si>
  <si>
    <t>8:20</t>
  </si>
  <si>
    <t>Nové Město na Mor.,,BILLA</t>
  </si>
  <si>
    <t>8:23</t>
  </si>
  <si>
    <t>Nové Město na Mor.,,centrum</t>
  </si>
  <si>
    <t>8:25</t>
  </si>
  <si>
    <t>Nové Město na Mor.,,Masarykova</t>
  </si>
  <si>
    <t>8:27</t>
  </si>
  <si>
    <t>8:29</t>
  </si>
  <si>
    <t>možnost pokračovat linkou č.</t>
  </si>
  <si>
    <r>
      <t xml:space="preserve">Ä</t>
    </r>
    <r>
      <rPr>
        <b val="true"/>
        <sz val="10"/>
        <rFont val="Arial"/>
        <family val="2"/>
        <charset val="238"/>
      </rPr>
      <t xml:space="preserve">2</t>
    </r>
  </si>
  <si>
    <r>
      <t xml:space="preserve">Ä</t>
    </r>
    <r>
      <rPr>
        <b val="true"/>
        <sz val="10"/>
        <rFont val="Arial"/>
        <family val="2"/>
        <charset val="238"/>
      </rPr>
      <t xml:space="preserve">3</t>
    </r>
  </si>
  <si>
    <t>linka 2</t>
  </si>
  <si>
    <t>7:10</t>
  </si>
  <si>
    <t>2</t>
  </si>
  <si>
    <t>Nové Město na Mor.,,KD</t>
  </si>
  <si>
    <t>7:13</t>
  </si>
  <si>
    <t>3</t>
  </si>
  <si>
    <t>7:16</t>
  </si>
  <si>
    <t>4</t>
  </si>
  <si>
    <t>7:18</t>
  </si>
  <si>
    <t>5</t>
  </si>
  <si>
    <t>Nové Město na Mor.,,Tyršova ulice</t>
  </si>
  <si>
    <t>7:22</t>
  </si>
  <si>
    <t>6</t>
  </si>
  <si>
    <t>7</t>
  </si>
  <si>
    <t>8</t>
  </si>
  <si>
    <r>
      <t xml:space="preserve">Ä</t>
    </r>
    <r>
      <rPr>
        <b val="true"/>
        <sz val="10"/>
        <rFont val="Arial"/>
        <family val="2"/>
        <charset val="238"/>
      </rPr>
      <t xml:space="preserve">3 a 5</t>
    </r>
  </si>
  <si>
    <r>
      <t xml:space="preserve">Ä</t>
    </r>
    <r>
      <rPr>
        <b val="true"/>
        <sz val="10"/>
        <rFont val="Arial"/>
        <family val="2"/>
        <charset val="238"/>
      </rPr>
      <t xml:space="preserve">1</t>
    </r>
  </si>
  <si>
    <r>
      <t xml:space="preserve">Ä</t>
    </r>
    <r>
      <rPr>
        <b val="true"/>
        <sz val="10"/>
        <rFont val="Arial"/>
        <family val="2"/>
        <charset val="238"/>
      </rPr>
      <t xml:space="preserve"> 3 a 5</t>
    </r>
  </si>
  <si>
    <r>
      <t xml:space="preserve">Ä</t>
    </r>
    <r>
      <rPr>
        <b val="true"/>
        <sz val="10"/>
        <rFont val="Arial"/>
        <family val="2"/>
        <charset val="238"/>
      </rPr>
      <t xml:space="preserve">4 a 5</t>
    </r>
  </si>
  <si>
    <t>linka 3</t>
  </si>
  <si>
    <t>5:26</t>
  </si>
  <si>
    <t>7:00</t>
  </si>
  <si>
    <t>Nové Město na Mor.,,Holubka</t>
  </si>
  <si>
    <t>5:28</t>
  </si>
  <si>
    <t>Nové Město na Mor.,,Maršovská</t>
  </si>
  <si>
    <t>5:30</t>
  </si>
  <si>
    <t>7:04</t>
  </si>
  <si>
    <t>5:34</t>
  </si>
  <si>
    <t>7:08</t>
  </si>
  <si>
    <t>linka 4</t>
  </si>
  <si>
    <t>Nové Město na Mor.,,Petrovice, LOU</t>
  </si>
  <si>
    <t>6:46</t>
  </si>
  <si>
    <t>Nové Město na Mor.,,Petrovice</t>
  </si>
  <si>
    <t>6:48</t>
  </si>
  <si>
    <t>Nové Město na Mor.,,budova ZD</t>
  </si>
  <si>
    <t>6:50</t>
  </si>
  <si>
    <t>6:53</t>
  </si>
  <si>
    <t>6:55</t>
  </si>
  <si>
    <t>6:57</t>
  </si>
  <si>
    <t>linka 5</t>
  </si>
  <si>
    <t>1</t>
  </si>
  <si>
    <t>5:23</t>
  </si>
  <si>
    <t>16:48</t>
  </si>
  <si>
    <t>Nové Město na Mor.,,Sporten</t>
  </si>
  <si>
    <t>5:25</t>
  </si>
  <si>
    <t>Nové Město na Mor.,,Pohledec, jednota</t>
  </si>
  <si>
    <t>5:27</t>
  </si>
  <si>
    <t>Nové Město na Mor.,,Pohledec</t>
  </si>
  <si>
    <t>9</t>
  </si>
  <si>
    <t>10</t>
  </si>
  <si>
    <t>5:32</t>
  </si>
  <si>
    <t>11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</si>
</sst>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H:MM;@"/>
    <numFmt numFmtId="167" formatCode="0.00"/>
    <numFmt numFmtId="168" formatCode="H:MM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9"/>
      <name val="Arial"/>
      <family val="2"/>
      <charset val="1"/>
    </font>
    <font>
      <sz val="14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9"/>
      <color rgb="FFFF000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0"/>
      <name val="Wingdings"/>
      <family val="0"/>
      <charset val="2"/>
    </font>
    <font>
      <b val="true"/>
      <sz val="10"/>
      <name val="Arial"/>
      <family val="2"/>
      <charset val="238"/>
    </font>
    <font>
      <sz val="9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8080"/>
        <bgColor rgb="FFFF99CC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center" vertical="bottom" textRotation="255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4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6" fontId="7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1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8" fillId="2" borderId="1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7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6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7" fillId="3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4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6" fontId="10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4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5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5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5" borderId="4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6" fontId="7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5" borderId="4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6" fontId="8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5" borderId="6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5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6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6" borderId="4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6" fontId="7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6" borderId="9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7" fillId="3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4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7" fillId="7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7" borderId="4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6" fontId="7" fillId="7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7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7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7" borderId="1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7" fillId="7" borderId="1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7" fillId="7" borderId="6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6" fontId="10" fillId="3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8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8" borderId="1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5" fillId="8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8" borderId="1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6" fontId="7" fillId="8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ní_xlaJRLJR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4"/>
  <sheetViews>
    <sheetView windowProtection="false" showFormulas="false" showGridLines="true" showRowColHeaders="true" showZeros="true" rightToLeft="false" tabSelected="true" showOutlineSymbols="true" defaultGridColor="true" view="normal" topLeftCell="A22" colorId="64" zoomScale="70" zoomScaleNormal="70" zoomScalePageLayoutView="100" workbookViewId="0">
      <selection pane="topLeft" activeCell="C64" activeCellId="0" sqref="C64"/>
    </sheetView>
  </sheetViews>
  <sheetFormatPr defaultRowHeight="12.75"/>
  <cols>
    <col collapsed="false" hidden="false" max="1" min="1" style="1" width="2.99489795918367"/>
    <col collapsed="false" hidden="false" max="2" min="2" style="2" width="30.8571428571429"/>
    <col collapsed="false" hidden="false" max="3" min="3" style="1" width="6.14795918367347"/>
    <col collapsed="false" hidden="false" max="4" min="4" style="1" width="5.70408163265306"/>
    <col collapsed="false" hidden="false" max="5" min="5" style="1" width="6.85714285714286"/>
    <col collapsed="false" hidden="false" max="6" min="6" style="1" width="5.70408163265306"/>
    <col collapsed="false" hidden="false" max="7" min="7" style="1" width="6.85714285714286"/>
    <col collapsed="false" hidden="false" max="8" min="8" style="1" width="6.28061224489796"/>
    <col collapsed="false" hidden="false" max="10" min="9" style="1" width="5.70408163265306"/>
    <col collapsed="false" hidden="false" max="11" min="11" style="1" width="5.42857142857143"/>
    <col collapsed="false" hidden="false" max="17" min="12" style="1" width="6.71428571428571"/>
    <col collapsed="false" hidden="true" max="18" min="18" style="1" width="0"/>
    <col collapsed="false" hidden="false" max="1025" min="19" style="1" width="6.71428571428571"/>
  </cols>
  <sheetData>
    <row r="1" customFormat="false" ht="3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</row>
    <row r="2" customFormat="false" ht="12.6" hidden="true" customHeight="true" outlineLevel="0" collapsed="false">
      <c r="A2" s="3" t="s">
        <v>0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</row>
    <row r="3" customFormat="false" ht="12.6" hidden="false" customHeight="true" outlineLevel="0" collapsed="false">
      <c r="A3" s="4"/>
      <c r="B3" s="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0"/>
      <c r="S3" s="0"/>
    </row>
    <row r="4" customFormat="false" ht="12.75" hidden="false" customHeight="true" outlineLevel="0" collapsed="false">
      <c r="A4" s="6" t="s">
        <v>1</v>
      </c>
      <c r="B4" s="7"/>
      <c r="C4" s="8" t="s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0"/>
      <c r="S4" s="0"/>
    </row>
    <row r="5" customFormat="false" ht="12.75" hidden="false" customHeight="true" outlineLevel="0" collapsed="false">
      <c r="A5" s="9"/>
      <c r="B5" s="10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0"/>
      <c r="S5" s="0"/>
    </row>
    <row r="6" customFormat="false" ht="12.75" hidden="false" customHeight="true" outlineLevel="0" collapsed="false">
      <c r="A6" s="11" t="n">
        <v>1</v>
      </c>
      <c r="B6" s="12" t="s">
        <v>4</v>
      </c>
      <c r="C6" s="13" t="n">
        <v>0.206944444444444</v>
      </c>
      <c r="D6" s="13" t="s">
        <v>5</v>
      </c>
      <c r="E6" s="13"/>
      <c r="F6" s="13"/>
      <c r="G6" s="13"/>
      <c r="H6" s="13" t="n">
        <v>0.3125</v>
      </c>
      <c r="I6" s="13" t="s">
        <v>6</v>
      </c>
      <c r="J6" s="13"/>
      <c r="K6" s="13"/>
      <c r="L6" s="13" t="s">
        <v>7</v>
      </c>
      <c r="M6" s="13" t="s">
        <v>8</v>
      </c>
      <c r="N6" s="13" t="n">
        <v>0.545138888888889</v>
      </c>
      <c r="O6" s="14" t="n">
        <v>0.583333333333333</v>
      </c>
      <c r="P6" s="13" t="s">
        <v>9</v>
      </c>
      <c r="Q6" s="13" t="n">
        <v>0.670138888888889</v>
      </c>
      <c r="R6" s="15"/>
      <c r="S6" s="0"/>
    </row>
    <row r="7" customFormat="false" ht="12.75" hidden="false" customHeight="true" outlineLevel="0" collapsed="false">
      <c r="A7" s="11" t="n">
        <v>2</v>
      </c>
      <c r="B7" s="12" t="s">
        <v>10</v>
      </c>
      <c r="C7" s="13" t="n">
        <v>0.208333333333333</v>
      </c>
      <c r="D7" s="13" t="s">
        <v>11</v>
      </c>
      <c r="E7" s="13"/>
      <c r="F7" s="13"/>
      <c r="G7" s="13"/>
      <c r="H7" s="13" t="n">
        <f aca="false">H6+I7-I6</f>
        <v>0.313888888888889</v>
      </c>
      <c r="I7" s="13" t="s">
        <v>12</v>
      </c>
      <c r="J7" s="13"/>
      <c r="K7" s="13"/>
      <c r="L7" s="13" t="n">
        <f aca="false">L6+($I7-$I6)</f>
        <v>0.463194444444444</v>
      </c>
      <c r="M7" s="13" t="n">
        <f aca="false">M6+($I7-$I6)</f>
        <v>0.504861111111111</v>
      </c>
      <c r="N7" s="13" t="n">
        <f aca="false">N6+($I7-$I6)</f>
        <v>0.546527777777778</v>
      </c>
      <c r="O7" s="14" t="n">
        <v>0.584722222222222</v>
      </c>
      <c r="P7" s="13" t="n">
        <f aca="false">P6+($I7-$I6)</f>
        <v>0.629861111111111</v>
      </c>
      <c r="Q7" s="13" t="n">
        <f aca="false">Q6+($I7-$I6)</f>
        <v>0.671527777777778</v>
      </c>
      <c r="R7" s="15"/>
      <c r="S7" s="0"/>
    </row>
    <row r="8" customFormat="false" ht="12.75" hidden="false" customHeight="true" outlineLevel="0" collapsed="false">
      <c r="A8" s="11" t="n">
        <v>3</v>
      </c>
      <c r="B8" s="12" t="s">
        <v>13</v>
      </c>
      <c r="C8" s="13" t="n">
        <v>0.209722222222222</v>
      </c>
      <c r="D8" s="13" t="s">
        <v>14</v>
      </c>
      <c r="E8" s="13"/>
      <c r="F8" s="13"/>
      <c r="G8" s="13"/>
      <c r="H8" s="13" t="n">
        <f aca="false">H7+I8-I7</f>
        <v>0.315277777777778</v>
      </c>
      <c r="I8" s="13" t="s">
        <v>15</v>
      </c>
      <c r="J8" s="13"/>
      <c r="K8" s="13"/>
      <c r="L8" s="13" t="n">
        <f aca="false">L7+($I8-$I7)</f>
        <v>0.464583333333333</v>
      </c>
      <c r="M8" s="13" t="n">
        <f aca="false">M7+($I8-$I7)</f>
        <v>0.50625</v>
      </c>
      <c r="N8" s="13" t="n">
        <f aca="false">N7+($I8-$I7)</f>
        <v>0.547916666666667</v>
      </c>
      <c r="O8" s="14" t="n">
        <v>0.586111111111111</v>
      </c>
      <c r="P8" s="13" t="n">
        <f aca="false">P7+($I8-$I7)</f>
        <v>0.63125</v>
      </c>
      <c r="Q8" s="13" t="n">
        <f aca="false">Q7+($I8-$I7)</f>
        <v>0.672916666666667</v>
      </c>
      <c r="R8" s="15"/>
      <c r="S8" s="0"/>
    </row>
    <row r="9" customFormat="false" ht="12.75" hidden="false" customHeight="true" outlineLevel="0" collapsed="false">
      <c r="A9" s="11" t="n">
        <v>4</v>
      </c>
      <c r="B9" s="12" t="s">
        <v>16</v>
      </c>
      <c r="C9" s="13" t="n">
        <v>0.211805555555556</v>
      </c>
      <c r="D9" s="13" t="s">
        <v>17</v>
      </c>
      <c r="E9" s="13"/>
      <c r="F9" s="13"/>
      <c r="G9" s="13"/>
      <c r="H9" s="13" t="n">
        <f aca="false">H8+I9-I8</f>
        <v>0.317361111111111</v>
      </c>
      <c r="I9" s="13" t="s">
        <v>18</v>
      </c>
      <c r="J9" s="13"/>
      <c r="K9" s="13"/>
      <c r="L9" s="13" t="n">
        <f aca="false">L8+($I9-$I8)</f>
        <v>0.466666666666667</v>
      </c>
      <c r="M9" s="13" t="n">
        <f aca="false">M8+($I9-$I8)</f>
        <v>0.508333333333333</v>
      </c>
      <c r="N9" s="13" t="n">
        <f aca="false">N8+($I9-$I8)</f>
        <v>0.55</v>
      </c>
      <c r="O9" s="14" t="n">
        <v>0.588194444444445</v>
      </c>
      <c r="P9" s="13" t="n">
        <f aca="false">P8+($I9-$I8)</f>
        <v>0.633333333333333</v>
      </c>
      <c r="Q9" s="13" t="n">
        <f aca="false">Q8+($I9-$I8)</f>
        <v>0.675</v>
      </c>
      <c r="R9" s="15"/>
      <c r="S9" s="0"/>
    </row>
    <row r="10" customFormat="false" ht="12.75" hidden="false" customHeight="true" outlineLevel="0" collapsed="false">
      <c r="A10" s="11" t="n">
        <v>5</v>
      </c>
      <c r="B10" s="12" t="s">
        <v>19</v>
      </c>
      <c r="C10" s="13" t="n">
        <v>0.213194444444444</v>
      </c>
      <c r="D10" s="13" t="s">
        <v>20</v>
      </c>
      <c r="E10" s="13"/>
      <c r="F10" s="13"/>
      <c r="G10" s="13"/>
      <c r="H10" s="13" t="n">
        <f aca="false">H9+I10-I9</f>
        <v>0.31875</v>
      </c>
      <c r="I10" s="13" t="s">
        <v>21</v>
      </c>
      <c r="J10" s="13"/>
      <c r="K10" s="13"/>
      <c r="L10" s="13" t="n">
        <f aca="false">L9+($I10-$I9)</f>
        <v>0.468055555555556</v>
      </c>
      <c r="M10" s="13" t="n">
        <f aca="false">M9+($I10-$I9)</f>
        <v>0.509722222222222</v>
      </c>
      <c r="N10" s="13" t="n">
        <f aca="false">N9+($I10-$I9)</f>
        <v>0.551388888888889</v>
      </c>
      <c r="O10" s="14" t="n">
        <v>0.589583333333333</v>
      </c>
      <c r="P10" s="13" t="n">
        <f aca="false">P9+($I10-$I9)</f>
        <v>0.634722222222222</v>
      </c>
      <c r="Q10" s="13" t="n">
        <f aca="false">Q9+($I10-$I9)</f>
        <v>0.676388888888889</v>
      </c>
      <c r="R10" s="15"/>
      <c r="S10" s="0"/>
    </row>
    <row r="11" customFormat="false" ht="12.75" hidden="false" customHeight="true" outlineLevel="0" collapsed="false">
      <c r="A11" s="11" t="n">
        <v>6</v>
      </c>
      <c r="B11" s="12" t="s">
        <v>22</v>
      </c>
      <c r="C11" s="13" t="n">
        <v>0.214583333333333</v>
      </c>
      <c r="D11" s="13" t="s">
        <v>23</v>
      </c>
      <c r="E11" s="13"/>
      <c r="F11" s="13"/>
      <c r="G11" s="13"/>
      <c r="H11" s="13" t="n">
        <f aca="false">H10+I11-I10</f>
        <v>0.320138888888889</v>
      </c>
      <c r="I11" s="13" t="s">
        <v>24</v>
      </c>
      <c r="J11" s="13"/>
      <c r="K11" s="13"/>
      <c r="L11" s="13" t="n">
        <f aca="false">L10+($I11-$I10)</f>
        <v>0.469444444444444</v>
      </c>
      <c r="M11" s="13" t="n">
        <f aca="false">M10+($I11-$I10)</f>
        <v>0.511111111111111</v>
      </c>
      <c r="N11" s="13" t="n">
        <f aca="false">N10+($I11-$I10)</f>
        <v>0.552777777777778</v>
      </c>
      <c r="O11" s="14" t="n">
        <v>0.590972222222222</v>
      </c>
      <c r="P11" s="13" t="n">
        <f aca="false">P10+($I11-$I10)</f>
        <v>0.636111111111111</v>
      </c>
      <c r="Q11" s="13" t="n">
        <f aca="false">Q10+($I11-$I10)</f>
        <v>0.677777777777778</v>
      </c>
      <c r="R11" s="15"/>
      <c r="S11" s="0"/>
    </row>
    <row r="12" customFormat="false" ht="12.75" hidden="false" customHeight="true" outlineLevel="0" collapsed="false">
      <c r="A12" s="11" t="n">
        <v>7</v>
      </c>
      <c r="B12" s="12" t="s">
        <v>25</v>
      </c>
      <c r="C12" s="16" t="s">
        <v>26</v>
      </c>
      <c r="D12" s="16" t="s">
        <v>27</v>
      </c>
      <c r="E12" s="17"/>
      <c r="F12" s="18"/>
      <c r="G12" s="18"/>
      <c r="H12" s="18" t="s">
        <v>28</v>
      </c>
      <c r="I12" s="18" t="s">
        <v>28</v>
      </c>
      <c r="J12" s="18"/>
      <c r="K12" s="18"/>
      <c r="L12" s="18" t="s">
        <v>28</v>
      </c>
      <c r="M12" s="18" t="s">
        <v>28</v>
      </c>
      <c r="N12" s="18" t="s">
        <v>28</v>
      </c>
      <c r="O12" s="16" t="s">
        <v>29</v>
      </c>
      <c r="P12" s="18" t="s">
        <v>28</v>
      </c>
      <c r="Q12" s="18" t="s">
        <v>28</v>
      </c>
      <c r="R12" s="15"/>
      <c r="S12" s="0"/>
    </row>
    <row r="13" customFormat="false" ht="12.75" hidden="false" customHeight="true" outlineLevel="0" collapsed="false">
      <c r="A13" s="11" t="n">
        <v>8</v>
      </c>
      <c r="B13" s="12" t="s">
        <v>22</v>
      </c>
      <c r="C13" s="17" t="s">
        <v>30</v>
      </c>
      <c r="D13" s="17"/>
      <c r="E13" s="17"/>
      <c r="F13" s="17"/>
      <c r="G13" s="17"/>
      <c r="H13" s="13" t="n">
        <f aca="false">H11</f>
        <v>0.320138888888889</v>
      </c>
      <c r="I13" s="13" t="s">
        <v>24</v>
      </c>
      <c r="J13" s="13"/>
      <c r="K13" s="13"/>
      <c r="L13" s="13" t="n">
        <f aca="false">L11+($I13-$I11)</f>
        <v>0.469444444444444</v>
      </c>
      <c r="M13" s="13" t="n">
        <f aca="false">M11+($I13-$I11)</f>
        <v>0.511111111111111</v>
      </c>
      <c r="N13" s="13" t="n">
        <f aca="false">N11+($I13-$I11)</f>
        <v>0.552777777777778</v>
      </c>
      <c r="O13" s="13" t="n">
        <v>0.594444444444445</v>
      </c>
      <c r="P13" s="13" t="n">
        <f aca="false">P11+($I13-$I11)</f>
        <v>0.636111111111111</v>
      </c>
      <c r="Q13" s="13" t="n">
        <f aca="false">Q11+($I13-$I11)</f>
        <v>0.677777777777778</v>
      </c>
      <c r="R13" s="15"/>
      <c r="S13" s="0"/>
    </row>
    <row r="14" customFormat="false" ht="12.75" hidden="false" customHeight="true" outlineLevel="0" collapsed="false">
      <c r="A14" s="11" t="n">
        <v>9</v>
      </c>
      <c r="B14" s="12" t="s">
        <v>31</v>
      </c>
      <c r="C14" s="17"/>
      <c r="D14" s="17"/>
      <c r="E14" s="17"/>
      <c r="F14" s="17"/>
      <c r="G14" s="17"/>
      <c r="H14" s="13" t="n">
        <f aca="false">H13+I14-I13</f>
        <v>0.322916666666667</v>
      </c>
      <c r="I14" s="13" t="s">
        <v>32</v>
      </c>
      <c r="J14" s="13"/>
      <c r="K14" s="13"/>
      <c r="L14" s="13" t="n">
        <f aca="false">L13+($I14-$I13)</f>
        <v>0.472222222222222</v>
      </c>
      <c r="M14" s="13" t="n">
        <f aca="false">M13+($I14-$I13)</f>
        <v>0.513888888888889</v>
      </c>
      <c r="N14" s="13" t="n">
        <f aca="false">N13+($I14-$I13)</f>
        <v>0.555555555555556</v>
      </c>
      <c r="O14" s="13" t="n">
        <f aca="false">O13+($I14-$I13)</f>
        <v>0.597222222222222</v>
      </c>
      <c r="P14" s="13" t="n">
        <f aca="false">P13+($I14-$I13)</f>
        <v>0.638888888888889</v>
      </c>
      <c r="Q14" s="13" t="n">
        <f aca="false">Q13+($I14-$I13)</f>
        <v>0.680555555555555</v>
      </c>
      <c r="R14" s="15"/>
      <c r="S14" s="0"/>
    </row>
    <row r="15" customFormat="false" ht="12.75" hidden="false" customHeight="true" outlineLevel="0" collapsed="false">
      <c r="A15" s="11" t="n">
        <v>10</v>
      </c>
      <c r="B15" s="12" t="s">
        <v>33</v>
      </c>
      <c r="C15" s="19"/>
      <c r="D15" s="18"/>
      <c r="E15" s="19"/>
      <c r="F15" s="19"/>
      <c r="G15" s="18"/>
      <c r="H15" s="13" t="n">
        <f aca="false">H14+I15-I14</f>
        <v>0.325</v>
      </c>
      <c r="I15" s="13" t="s">
        <v>34</v>
      </c>
      <c r="J15" s="13"/>
      <c r="K15" s="13"/>
      <c r="L15" s="13" t="n">
        <f aca="false">L14+($I15-$I14)</f>
        <v>0.474305555555556</v>
      </c>
      <c r="M15" s="13" t="n">
        <f aca="false">M14+($I15-$I14)</f>
        <v>0.515972222222222</v>
      </c>
      <c r="N15" s="13" t="n">
        <f aca="false">N14+($I15-$I14)</f>
        <v>0.557638888888889</v>
      </c>
      <c r="O15" s="13" t="n">
        <f aca="false">O14+($I15-$I14)</f>
        <v>0.599305555555556</v>
      </c>
      <c r="P15" s="13" t="n">
        <f aca="false">P14+($I15-$I14)</f>
        <v>0.640972222222222</v>
      </c>
      <c r="Q15" s="13" t="n">
        <f aca="false">Q14+($I15-$I14)</f>
        <v>0.682638888888889</v>
      </c>
      <c r="R15" s="15"/>
      <c r="S15" s="0"/>
    </row>
    <row r="16" customFormat="false" ht="12.75" hidden="false" customHeight="true" outlineLevel="0" collapsed="false">
      <c r="A16" s="11" t="n">
        <v>11</v>
      </c>
      <c r="B16" s="12" t="s">
        <v>35</v>
      </c>
      <c r="C16" s="17"/>
      <c r="D16" s="17"/>
      <c r="E16" s="17"/>
      <c r="F16" s="17"/>
      <c r="G16" s="17"/>
      <c r="H16" s="13" t="n">
        <f aca="false">H15+I16-I15</f>
        <v>0.326388888888889</v>
      </c>
      <c r="I16" s="13" t="s">
        <v>36</v>
      </c>
      <c r="J16" s="13"/>
      <c r="K16" s="13"/>
      <c r="L16" s="13" t="n">
        <f aca="false">L15+($I16-$I15)</f>
        <v>0.475694444444444</v>
      </c>
      <c r="M16" s="13" t="n">
        <f aca="false">M15+($I16-$I15)</f>
        <v>0.517361111111111</v>
      </c>
      <c r="N16" s="13" t="n">
        <f aca="false">N15+($I16-$I15)</f>
        <v>0.559027777777778</v>
      </c>
      <c r="O16" s="13" t="n">
        <f aca="false">O15+($I16-$I15)</f>
        <v>0.600694444444444</v>
      </c>
      <c r="P16" s="13" t="n">
        <f aca="false">P15+($I16-$I15)</f>
        <v>0.642361111111111</v>
      </c>
      <c r="Q16" s="13" t="n">
        <f aca="false">Q15+($I16-$I15)</f>
        <v>0.684027777777778</v>
      </c>
      <c r="R16" s="15"/>
      <c r="S16" s="0"/>
    </row>
    <row r="17" customFormat="false" ht="12.75" hidden="false" customHeight="true" outlineLevel="0" collapsed="false">
      <c r="A17" s="11" t="n">
        <v>12</v>
      </c>
      <c r="B17" s="12" t="s">
        <v>37</v>
      </c>
      <c r="C17" s="17"/>
      <c r="D17" s="17"/>
      <c r="E17" s="17"/>
      <c r="F17" s="17"/>
      <c r="G17" s="17"/>
      <c r="H17" s="13" t="n">
        <f aca="false">H16+I17-I16</f>
        <v>0.327777777777777</v>
      </c>
      <c r="I17" s="13" t="s">
        <v>38</v>
      </c>
      <c r="J17" s="13"/>
      <c r="K17" s="13"/>
      <c r="L17" s="13" t="n">
        <f aca="false">L16+($I17-$I16)</f>
        <v>0.477083333333333</v>
      </c>
      <c r="M17" s="13" t="n">
        <f aca="false">M16+($I17-$I16)</f>
        <v>0.51875</v>
      </c>
      <c r="N17" s="13" t="n">
        <f aca="false">N16+($I17-$I16)</f>
        <v>0.560416666666667</v>
      </c>
      <c r="O17" s="13" t="n">
        <f aca="false">O16+($I17-$I16)</f>
        <v>0.602083333333334</v>
      </c>
      <c r="P17" s="13" t="n">
        <f aca="false">P16+($I17-$I16)</f>
        <v>0.64375</v>
      </c>
      <c r="Q17" s="13" t="n">
        <f aca="false">Q16+($I17-$I16)</f>
        <v>0.685416666666667</v>
      </c>
      <c r="R17" s="15"/>
      <c r="S17" s="0"/>
    </row>
    <row r="18" customFormat="false" ht="12.75" hidden="false" customHeight="true" outlineLevel="0" collapsed="false">
      <c r="A18" s="20" t="n">
        <v>13</v>
      </c>
      <c r="B18" s="21" t="s">
        <v>4</v>
      </c>
      <c r="C18" s="17"/>
      <c r="D18" s="17"/>
      <c r="E18" s="17"/>
      <c r="F18" s="17"/>
      <c r="G18" s="17"/>
      <c r="H18" s="13" t="n">
        <f aca="false">H17+I18-I17</f>
        <v>0.329166666666666</v>
      </c>
      <c r="I18" s="13" t="s">
        <v>39</v>
      </c>
      <c r="J18" s="13"/>
      <c r="K18" s="13"/>
      <c r="L18" s="13" t="n">
        <f aca="false">L17+($I18-$I17)</f>
        <v>0.478472222222222</v>
      </c>
      <c r="M18" s="13" t="n">
        <f aca="false">M17+($I18-$I17)</f>
        <v>0.520138888888889</v>
      </c>
      <c r="N18" s="13" t="n">
        <f aca="false">N17+($I18-$I17)</f>
        <v>0.561805555555556</v>
      </c>
      <c r="O18" s="13" t="n">
        <f aca="false">O17+($I18-$I17)</f>
        <v>0.603472222222222</v>
      </c>
      <c r="P18" s="13" t="n">
        <f aca="false">P17+($I18-$I17)</f>
        <v>0.645138888888889</v>
      </c>
      <c r="Q18" s="13" t="n">
        <f aca="false">Q17+($I18-$I17)</f>
        <v>0.686805555555555</v>
      </c>
      <c r="R18" s="15"/>
      <c r="S18" s="0"/>
    </row>
    <row r="19" customFormat="false" ht="12.75" hidden="false" customHeight="true" outlineLevel="0" collapsed="false">
      <c r="A19" s="22"/>
      <c r="B19" s="23" t="s">
        <v>40</v>
      </c>
      <c r="C19" s="24" t="s">
        <v>41</v>
      </c>
      <c r="D19" s="25"/>
      <c r="E19" s="24"/>
      <c r="F19" s="25"/>
      <c r="G19" s="25"/>
      <c r="H19" s="24" t="s">
        <v>42</v>
      </c>
      <c r="I19" s="24" t="s">
        <v>41</v>
      </c>
      <c r="J19" s="25"/>
      <c r="K19" s="25"/>
      <c r="L19" s="24" t="s">
        <v>41</v>
      </c>
      <c r="M19" s="24" t="s">
        <v>41</v>
      </c>
      <c r="N19" s="24" t="s">
        <v>41</v>
      </c>
      <c r="O19" s="24" t="s">
        <v>41</v>
      </c>
      <c r="P19" s="24" t="s">
        <v>41</v>
      </c>
      <c r="Q19" s="24" t="s">
        <v>41</v>
      </c>
      <c r="R19" s="26"/>
      <c r="S19" s="0"/>
    </row>
    <row r="20" customFormat="false" ht="12.75" hidden="false" customHeight="true" outlineLevel="0" collapsed="false">
      <c r="A20" s="9"/>
      <c r="B20" s="27" t="s">
        <v>43</v>
      </c>
      <c r="C20" s="28"/>
      <c r="D20" s="28"/>
      <c r="E20" s="28"/>
      <c r="F20" s="28"/>
      <c r="G20" s="28"/>
      <c r="H20" s="28"/>
      <c r="I20" s="6"/>
      <c r="J20" s="6"/>
      <c r="K20" s="6"/>
      <c r="L20" s="29"/>
      <c r="M20" s="6"/>
      <c r="N20" s="6"/>
      <c r="O20" s="6"/>
      <c r="P20" s="6"/>
      <c r="Q20" s="6"/>
      <c r="R20" s="15"/>
      <c r="S20" s="0"/>
    </row>
    <row r="21" customFormat="false" ht="12.75" hidden="false" customHeight="true" outlineLevel="0" collapsed="false">
      <c r="A21" s="30" t="n">
        <v>1</v>
      </c>
      <c r="B21" s="31" t="s">
        <v>4</v>
      </c>
      <c r="C21" s="32"/>
      <c r="D21" s="32"/>
      <c r="E21" s="32"/>
      <c r="F21" s="32"/>
      <c r="G21" s="32" t="s">
        <v>44</v>
      </c>
      <c r="H21" s="32"/>
      <c r="I21" s="32" t="n">
        <v>0.354166666666667</v>
      </c>
      <c r="J21" s="32"/>
      <c r="K21" s="32" t="n">
        <v>0.4375</v>
      </c>
      <c r="L21" s="32" t="n">
        <v>0.479166666666667</v>
      </c>
      <c r="M21" s="32" t="n">
        <v>0.520833333333333</v>
      </c>
      <c r="N21" s="32" t="n">
        <v>0.5625</v>
      </c>
      <c r="O21" s="32" t="n">
        <v>0.604166666666667</v>
      </c>
      <c r="P21" s="32" t="n">
        <v>0.645833333333333</v>
      </c>
      <c r="Q21" s="32" t="n">
        <v>0.6875</v>
      </c>
      <c r="R21" s="15"/>
      <c r="S21" s="0"/>
    </row>
    <row r="22" customFormat="false" ht="12.75" hidden="false" customHeight="true" outlineLevel="0" collapsed="false">
      <c r="A22" s="30" t="s">
        <v>45</v>
      </c>
      <c r="B22" s="31" t="s">
        <v>46</v>
      </c>
      <c r="C22" s="32"/>
      <c r="D22" s="32"/>
      <c r="E22" s="32"/>
      <c r="F22" s="32"/>
      <c r="G22" s="32" t="s">
        <v>47</v>
      </c>
      <c r="H22" s="32"/>
      <c r="I22" s="32" t="n">
        <f aca="false">I21+(G22-G21)</f>
        <v>0.35625</v>
      </c>
      <c r="J22" s="32"/>
      <c r="K22" s="32" t="n">
        <f aca="false">K21+(G22-G21)</f>
        <v>0.439583333333333</v>
      </c>
      <c r="L22" s="32" t="n">
        <f aca="false">L21+($I22-$I21)</f>
        <v>0.48125</v>
      </c>
      <c r="M22" s="32" t="n">
        <f aca="false">M21+($I22-$I21)</f>
        <v>0.522916666666666</v>
      </c>
      <c r="N22" s="32" t="n">
        <f aca="false">N21+($I22-$I21)</f>
        <v>0.564583333333333</v>
      </c>
      <c r="O22" s="32" t="n">
        <f aca="false">O21+($I22-$I21)</f>
        <v>0.60625</v>
      </c>
      <c r="P22" s="32" t="n">
        <f aca="false">P21+($I22-$I21)</f>
        <v>0.647916666666666</v>
      </c>
      <c r="Q22" s="32" t="n">
        <f aca="false">Q21+($I22-$I21)</f>
        <v>0.689583333333333</v>
      </c>
      <c r="R22" s="15"/>
      <c r="S22" s="0"/>
    </row>
    <row r="23" customFormat="false" ht="12.75" hidden="false" customHeight="true" outlineLevel="0" collapsed="false">
      <c r="A23" s="30" t="s">
        <v>48</v>
      </c>
      <c r="B23" s="31" t="s">
        <v>19</v>
      </c>
      <c r="C23" s="32"/>
      <c r="D23" s="32"/>
      <c r="E23" s="32"/>
      <c r="F23" s="32"/>
      <c r="G23" s="32" t="s">
        <v>49</v>
      </c>
      <c r="H23" s="32"/>
      <c r="I23" s="32" t="n">
        <f aca="false">I22+(G23-G22)</f>
        <v>0.358333333333333</v>
      </c>
      <c r="J23" s="32"/>
      <c r="K23" s="32" t="n">
        <f aca="false">K22+(G23-G22)</f>
        <v>0.441666666666667</v>
      </c>
      <c r="L23" s="32" t="n">
        <f aca="false">L22+($I23-$I22)</f>
        <v>0.483333333333334</v>
      </c>
      <c r="M23" s="32" t="n">
        <f aca="false">M22+($I23-$I22)</f>
        <v>0.525</v>
      </c>
      <c r="N23" s="32" t="n">
        <f aca="false">N22+($I23-$I22)</f>
        <v>0.566666666666667</v>
      </c>
      <c r="O23" s="32" t="n">
        <f aca="false">O22+($I23-$I22)</f>
        <v>0.608333333333334</v>
      </c>
      <c r="P23" s="32" t="n">
        <f aca="false">P22+($I23-$I22)</f>
        <v>0.65</v>
      </c>
      <c r="Q23" s="32" t="n">
        <f aca="false">Q22+($I23-$I22)</f>
        <v>0.691666666666667</v>
      </c>
      <c r="R23" s="15"/>
      <c r="S23" s="0"/>
    </row>
    <row r="24" customFormat="false" ht="12.75" hidden="false" customHeight="true" outlineLevel="0" collapsed="false">
      <c r="A24" s="30" t="s">
        <v>50</v>
      </c>
      <c r="B24" s="31" t="s">
        <v>22</v>
      </c>
      <c r="C24" s="32" t="n">
        <v>0.217361111111111</v>
      </c>
      <c r="D24" s="32"/>
      <c r="E24" s="32"/>
      <c r="F24" s="32"/>
      <c r="G24" s="32" t="s">
        <v>51</v>
      </c>
      <c r="H24" s="32"/>
      <c r="I24" s="32" t="n">
        <f aca="false">I23+(G24-G23)</f>
        <v>0.359722222222222</v>
      </c>
      <c r="J24" s="32"/>
      <c r="K24" s="32" t="n">
        <f aca="false">K23+(G24-G23)</f>
        <v>0.443055555555556</v>
      </c>
      <c r="L24" s="32" t="n">
        <f aca="false">L23+($I24-$I23)</f>
        <v>0.484722222222223</v>
      </c>
      <c r="M24" s="32" t="n">
        <f aca="false">M23+($I24-$I23)</f>
        <v>0.526388888888889</v>
      </c>
      <c r="N24" s="32" t="n">
        <f aca="false">N23+($I24-$I23)</f>
        <v>0.568055555555556</v>
      </c>
      <c r="O24" s="32" t="n">
        <f aca="false">O23+($I24-$I23)</f>
        <v>0.609722222222223</v>
      </c>
      <c r="P24" s="32" t="n">
        <f aca="false">P23+($I24-$I23)</f>
        <v>0.651388888888889</v>
      </c>
      <c r="Q24" s="32" t="n">
        <f aca="false">Q23+($I24-$I23)</f>
        <v>0.693055555555556</v>
      </c>
      <c r="R24" s="15"/>
      <c r="S24" s="0"/>
    </row>
    <row r="25" customFormat="false" ht="12.75" hidden="false" customHeight="true" outlineLevel="0" collapsed="false">
      <c r="A25" s="30" t="s">
        <v>52</v>
      </c>
      <c r="B25" s="33" t="s">
        <v>53</v>
      </c>
      <c r="C25" s="32" t="n">
        <v>0.219444444444444</v>
      </c>
      <c r="D25" s="32"/>
      <c r="E25" s="32"/>
      <c r="F25" s="32"/>
      <c r="G25" s="34" t="s">
        <v>54</v>
      </c>
      <c r="H25" s="34"/>
      <c r="I25" s="34" t="n">
        <f aca="false">I24+(G25-G24)</f>
        <v>0.3625</v>
      </c>
      <c r="J25" s="34"/>
      <c r="K25" s="34" t="n">
        <f aca="false">K24+(G25-G24)</f>
        <v>0.445833333333333</v>
      </c>
      <c r="L25" s="34" t="n">
        <f aca="false">L24+($I25-$I24)</f>
        <v>0.4875</v>
      </c>
      <c r="M25" s="34" t="n">
        <f aca="false">M24+($I25-$I24)</f>
        <v>0.529166666666666</v>
      </c>
      <c r="N25" s="34" t="n">
        <f aca="false">N24+($I25-$I24)</f>
        <v>0.570833333333333</v>
      </c>
      <c r="O25" s="34" t="n">
        <f aca="false">O24+($I25-$I24)</f>
        <v>0.6125</v>
      </c>
      <c r="P25" s="34" t="n">
        <f aca="false">P24+($I25-$I24)</f>
        <v>0.654166666666666</v>
      </c>
      <c r="Q25" s="34" t="n">
        <f aca="false">Q24+($I25-$I24)</f>
        <v>0.695833333333333</v>
      </c>
      <c r="R25" s="15"/>
      <c r="S25" s="0"/>
    </row>
    <row r="26" customFormat="false" ht="12.75" hidden="false" customHeight="true" outlineLevel="0" collapsed="false">
      <c r="A26" s="30" t="s">
        <v>55</v>
      </c>
      <c r="B26" s="31" t="s">
        <v>35</v>
      </c>
      <c r="C26" s="32" t="n">
        <v>0.220833333333333</v>
      </c>
      <c r="D26" s="32"/>
      <c r="E26" s="32"/>
      <c r="F26" s="32"/>
      <c r="G26" s="32" t="n">
        <v>0.308333333333333</v>
      </c>
      <c r="H26" s="32"/>
      <c r="I26" s="32" t="n">
        <f aca="false">I25+(G26-G25)</f>
        <v>0.363888888888889</v>
      </c>
      <c r="J26" s="32"/>
      <c r="K26" s="32" t="n">
        <f aca="false">K25+(G26-G25)</f>
        <v>0.447222222222222</v>
      </c>
      <c r="L26" s="32" t="n">
        <f aca="false">L25+($I26-$I25)</f>
        <v>0.488888888888889</v>
      </c>
      <c r="M26" s="32" t="n">
        <f aca="false">M25+($I26-$I25)</f>
        <v>0.530555555555555</v>
      </c>
      <c r="N26" s="32" t="n">
        <f aca="false">N25+($I26-$I25)</f>
        <v>0.572222222222222</v>
      </c>
      <c r="O26" s="32" t="n">
        <f aca="false">O25+($I26-$I25)</f>
        <v>0.613888888888889</v>
      </c>
      <c r="P26" s="32" t="n">
        <f aca="false">P25+($I26-$I25)</f>
        <v>0.655555555555555</v>
      </c>
      <c r="Q26" s="32" t="n">
        <f aca="false">Q25+($I26-$I25)</f>
        <v>0.697222222222222</v>
      </c>
      <c r="R26" s="15"/>
      <c r="S26" s="0"/>
    </row>
    <row r="27" customFormat="false" ht="12.75" hidden="false" customHeight="true" outlineLevel="0" collapsed="false">
      <c r="A27" s="30" t="s">
        <v>56</v>
      </c>
      <c r="B27" s="31" t="s">
        <v>37</v>
      </c>
      <c r="C27" s="32" t="n">
        <v>0.222222222222222</v>
      </c>
      <c r="D27" s="32"/>
      <c r="E27" s="32"/>
      <c r="F27" s="32"/>
      <c r="G27" s="32" t="n">
        <v>0.309722222222222</v>
      </c>
      <c r="H27" s="32"/>
      <c r="I27" s="32" t="n">
        <f aca="false">I26+(G27-G26)</f>
        <v>0.365277777777778</v>
      </c>
      <c r="J27" s="32"/>
      <c r="K27" s="32" t="n">
        <f aca="false">K26+(G27-G26)</f>
        <v>0.448611111111111</v>
      </c>
      <c r="L27" s="32" t="n">
        <f aca="false">L26+($I27-$I26)</f>
        <v>0.490277777777778</v>
      </c>
      <c r="M27" s="32" t="n">
        <f aca="false">M26+($I27-$I26)</f>
        <v>0.531944444444444</v>
      </c>
      <c r="N27" s="32" t="n">
        <f aca="false">N26+($I27-$I26)</f>
        <v>0.573611111111111</v>
      </c>
      <c r="O27" s="32" t="n">
        <f aca="false">O26+($I27-$I26)</f>
        <v>0.615277777777778</v>
      </c>
      <c r="P27" s="32" t="n">
        <f aca="false">P26+($I27-$I26)</f>
        <v>0.656944444444444</v>
      </c>
      <c r="Q27" s="32" t="n">
        <f aca="false">Q26+($I27-$I26)</f>
        <v>0.698611111111111</v>
      </c>
      <c r="R27" s="15"/>
      <c r="S27" s="0"/>
    </row>
    <row r="28" customFormat="false" ht="12.75" hidden="false" customHeight="true" outlineLevel="0" collapsed="false">
      <c r="A28" s="30" t="s">
        <v>57</v>
      </c>
      <c r="B28" s="35" t="s">
        <v>4</v>
      </c>
      <c r="C28" s="32" t="n">
        <v>0.223611111111111</v>
      </c>
      <c r="D28" s="32"/>
      <c r="E28" s="32"/>
      <c r="F28" s="32"/>
      <c r="G28" s="32" t="n">
        <v>0.311111111111111</v>
      </c>
      <c r="H28" s="32"/>
      <c r="I28" s="32" t="n">
        <f aca="false">I27+(G28-G27)</f>
        <v>0.366666666666667</v>
      </c>
      <c r="J28" s="32"/>
      <c r="K28" s="32" t="n">
        <f aca="false">K27+(G28-G27)</f>
        <v>0.45</v>
      </c>
      <c r="L28" s="32" t="n">
        <f aca="false">L27+($I28-$I27)</f>
        <v>0.491666666666667</v>
      </c>
      <c r="M28" s="32" t="n">
        <f aca="false">M27+($I28-$I27)</f>
        <v>0.533333333333333</v>
      </c>
      <c r="N28" s="32" t="n">
        <v>0.574305555555555</v>
      </c>
      <c r="O28" s="32" t="n">
        <f aca="false">O27+($I28-$I27)</f>
        <v>0.616666666666667</v>
      </c>
      <c r="P28" s="32" t="n">
        <f aca="false">P27+($I28-$I27)</f>
        <v>0.658333333333333</v>
      </c>
      <c r="Q28" s="32" t="n">
        <v>0.699305555555556</v>
      </c>
      <c r="R28" s="15"/>
      <c r="S28" s="0"/>
    </row>
    <row r="29" customFormat="false" ht="12.75" hidden="false" customHeight="true" outlineLevel="0" collapsed="false">
      <c r="A29" s="22"/>
      <c r="B29" s="23" t="s">
        <v>40</v>
      </c>
      <c r="C29" s="24" t="s">
        <v>58</v>
      </c>
      <c r="D29" s="25"/>
      <c r="E29" s="25"/>
      <c r="F29" s="25"/>
      <c r="G29" s="24" t="s">
        <v>59</v>
      </c>
      <c r="H29" s="25"/>
      <c r="I29" s="25"/>
      <c r="J29" s="25"/>
      <c r="K29" s="24" t="s">
        <v>42</v>
      </c>
      <c r="L29" s="24" t="s">
        <v>42</v>
      </c>
      <c r="M29" s="24" t="s">
        <v>42</v>
      </c>
      <c r="N29" s="24" t="s">
        <v>60</v>
      </c>
      <c r="O29" s="24"/>
      <c r="P29" s="24" t="s">
        <v>42</v>
      </c>
      <c r="Q29" s="24" t="s">
        <v>61</v>
      </c>
      <c r="R29" s="26" t="n">
        <f aca="false">SUM(C29:Q29)</f>
        <v>0</v>
      </c>
      <c r="S29" s="0"/>
    </row>
    <row r="30" customFormat="false" ht="12.75" hidden="false" customHeight="true" outlineLevel="0" collapsed="false">
      <c r="A30" s="36"/>
      <c r="B30" s="27" t="s">
        <v>62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5"/>
      <c r="S30" s="0"/>
    </row>
    <row r="31" customFormat="false" ht="12.75" hidden="false" customHeight="true" outlineLevel="0" collapsed="false">
      <c r="A31" s="37" t="n">
        <v>1</v>
      </c>
      <c r="B31" s="38" t="s">
        <v>4</v>
      </c>
      <c r="C31" s="39" t="s">
        <v>63</v>
      </c>
      <c r="D31" s="39"/>
      <c r="E31" s="39"/>
      <c r="F31" s="39" t="s">
        <v>64</v>
      </c>
      <c r="G31" s="39"/>
      <c r="H31" s="39" t="n">
        <v>0.329861111111111</v>
      </c>
      <c r="I31" s="39"/>
      <c r="J31" s="39"/>
      <c r="K31" s="39" t="n">
        <v>0.451388888888889</v>
      </c>
      <c r="L31" s="39" t="n">
        <v>0.493055555555556</v>
      </c>
      <c r="M31" s="39" t="n">
        <v>0.534722222222222</v>
      </c>
      <c r="N31" s="39" t="n">
        <v>0.576388888888889</v>
      </c>
      <c r="O31" s="39"/>
      <c r="P31" s="39" t="n">
        <v>0.659722222222222</v>
      </c>
      <c r="Q31" s="39"/>
      <c r="R31" s="15"/>
      <c r="S31" s="0"/>
    </row>
    <row r="32" customFormat="false" ht="12.75" hidden="false" customHeight="true" outlineLevel="0" collapsed="false">
      <c r="A32" s="37" t="n">
        <v>2</v>
      </c>
      <c r="B32" s="38" t="s">
        <v>65</v>
      </c>
      <c r="C32" s="39" t="s">
        <v>66</v>
      </c>
      <c r="D32" s="39"/>
      <c r="E32" s="39"/>
      <c r="F32" s="39" t="n">
        <v>0.293055555555556</v>
      </c>
      <c r="G32" s="39"/>
      <c r="H32" s="39" t="n">
        <f aca="false">H31+($C32-$C31)</f>
        <v>0.33125</v>
      </c>
      <c r="I32" s="39"/>
      <c r="J32" s="39"/>
      <c r="K32" s="39" t="n">
        <f aca="false">K31+($F32-$F31)</f>
        <v>0.452777777777778</v>
      </c>
      <c r="L32" s="39" t="n">
        <f aca="false">L31+($F32-$F31)</f>
        <v>0.494444444444445</v>
      </c>
      <c r="M32" s="39" t="n">
        <f aca="false">M31+($F32-$F31)</f>
        <v>0.536111111111111</v>
      </c>
      <c r="N32" s="39" t="n">
        <f aca="false">N31+($F32-$F31)</f>
        <v>0.577777777777778</v>
      </c>
      <c r="O32" s="39"/>
      <c r="P32" s="39" t="n">
        <f aca="false">P31+($F32-$F31)</f>
        <v>0.661111111111111</v>
      </c>
      <c r="Q32" s="39"/>
      <c r="R32" s="15"/>
      <c r="S32" s="0"/>
    </row>
    <row r="33" customFormat="false" ht="12.75" hidden="false" customHeight="true" outlineLevel="0" collapsed="false">
      <c r="A33" s="37" t="n">
        <v>3</v>
      </c>
      <c r="B33" s="38" t="s">
        <v>67</v>
      </c>
      <c r="C33" s="39" t="s">
        <v>68</v>
      </c>
      <c r="D33" s="39"/>
      <c r="E33" s="39"/>
      <c r="F33" s="39" t="s">
        <v>69</v>
      </c>
      <c r="G33" s="39"/>
      <c r="H33" s="39" t="n">
        <f aca="false">H32+($C33-$C32)</f>
        <v>0.332638888888889</v>
      </c>
      <c r="I33" s="39"/>
      <c r="J33" s="39"/>
      <c r="K33" s="39" t="n">
        <f aca="false">K32+($F33-$F32)</f>
        <v>0.454166666666667</v>
      </c>
      <c r="L33" s="39" t="n">
        <f aca="false">L32+($F33-$F32)</f>
        <v>0.495833333333333</v>
      </c>
      <c r="M33" s="39" t="n">
        <f aca="false">M32+($F33-$F32)</f>
        <v>0.5375</v>
      </c>
      <c r="N33" s="39" t="n">
        <f aca="false">N32+($F33-$F32)</f>
        <v>0.579166666666667</v>
      </c>
      <c r="O33" s="39"/>
      <c r="P33" s="39" t="n">
        <f aca="false">P32+($F33-$F32)</f>
        <v>0.6625</v>
      </c>
      <c r="Q33" s="39"/>
      <c r="R33" s="15"/>
      <c r="S33" s="0"/>
    </row>
    <row r="34" customFormat="false" ht="12.75" hidden="false" customHeight="true" outlineLevel="0" collapsed="false">
      <c r="A34" s="37" t="s">
        <v>50</v>
      </c>
      <c r="B34" s="40" t="s">
        <v>4</v>
      </c>
      <c r="C34" s="39" t="s">
        <v>70</v>
      </c>
      <c r="D34" s="39"/>
      <c r="E34" s="39"/>
      <c r="F34" s="39" t="s">
        <v>71</v>
      </c>
      <c r="G34" s="39"/>
      <c r="H34" s="39" t="n">
        <f aca="false">H33+($C34-$C33)</f>
        <v>0.335416666666667</v>
      </c>
      <c r="I34" s="39"/>
      <c r="J34" s="39"/>
      <c r="K34" s="39" t="n">
        <f aca="false">K33+($F34-$F33)</f>
        <v>0.456944444444444</v>
      </c>
      <c r="L34" s="39" t="n">
        <f aca="false">L33+($F34-$F33)</f>
        <v>0.498611111111111</v>
      </c>
      <c r="M34" s="39" t="n">
        <f aca="false">M33+($F34-$F33)</f>
        <v>0.540277777777778</v>
      </c>
      <c r="N34" s="39" t="n">
        <f aca="false">N33+($F34-$F33)</f>
        <v>0.581944444444445</v>
      </c>
      <c r="O34" s="39"/>
      <c r="P34" s="39" t="n">
        <f aca="false">P33+($F34-$F33)</f>
        <v>0.665277777777778</v>
      </c>
      <c r="Q34" s="39"/>
      <c r="R34" s="15"/>
      <c r="S34" s="0"/>
    </row>
    <row r="35" customFormat="false" ht="12.75" hidden="false" customHeight="true" outlineLevel="0" collapsed="false">
      <c r="A35" s="41"/>
      <c r="B35" s="42"/>
      <c r="C35" s="24" t="s">
        <v>59</v>
      </c>
      <c r="D35" s="25"/>
      <c r="E35" s="25"/>
      <c r="F35" s="24" t="s">
        <v>41</v>
      </c>
      <c r="G35" s="25"/>
      <c r="H35" s="24" t="s">
        <v>59</v>
      </c>
      <c r="I35" s="25"/>
      <c r="J35" s="25"/>
      <c r="K35" s="24" t="s">
        <v>59</v>
      </c>
      <c r="L35" s="24" t="s">
        <v>59</v>
      </c>
      <c r="M35" s="24" t="s">
        <v>59</v>
      </c>
      <c r="N35" s="24" t="s">
        <v>59</v>
      </c>
      <c r="O35" s="25"/>
      <c r="P35" s="24" t="s">
        <v>59</v>
      </c>
      <c r="Q35" s="25"/>
      <c r="R35" s="26" t="n">
        <f aca="false">SUM(C35:Q35)</f>
        <v>0</v>
      </c>
      <c r="S35" s="0"/>
    </row>
    <row r="36" customFormat="false" ht="12.75" hidden="false" customHeight="true" outlineLevel="0" collapsed="false">
      <c r="A36" s="9"/>
      <c r="B36" s="10" t="s">
        <v>72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S36" s="0"/>
    </row>
    <row r="37" customFormat="false" ht="12.75" hidden="false" customHeight="true" outlineLevel="0" collapsed="false">
      <c r="A37" s="43" t="n">
        <v>1</v>
      </c>
      <c r="B37" s="44" t="s">
        <v>35</v>
      </c>
      <c r="C37" s="45"/>
      <c r="D37" s="45"/>
      <c r="E37" s="45" t="n">
        <v>0.267361111111111</v>
      </c>
      <c r="F37" s="45"/>
      <c r="G37" s="45"/>
      <c r="H37" s="45"/>
      <c r="I37" s="45"/>
      <c r="J37" s="45"/>
      <c r="K37" s="45"/>
      <c r="L37" s="45"/>
      <c r="M37" s="45"/>
      <c r="N37" s="45"/>
      <c r="O37" s="46"/>
      <c r="P37" s="45"/>
      <c r="Q37" s="45"/>
      <c r="S37" s="0"/>
    </row>
    <row r="38" customFormat="false" ht="12.75" hidden="false" customHeight="true" outlineLevel="0" collapsed="false">
      <c r="A38" s="43" t="n">
        <v>2</v>
      </c>
      <c r="B38" s="44" t="s">
        <v>37</v>
      </c>
      <c r="C38" s="45"/>
      <c r="D38" s="45"/>
      <c r="E38" s="45" t="n">
        <v>0.268055555555556</v>
      </c>
      <c r="F38" s="45"/>
      <c r="G38" s="45"/>
      <c r="H38" s="45"/>
      <c r="I38" s="45"/>
      <c r="J38" s="45"/>
      <c r="K38" s="45"/>
      <c r="L38" s="45"/>
      <c r="M38" s="45"/>
      <c r="N38" s="45"/>
      <c r="O38" s="46"/>
      <c r="P38" s="45"/>
      <c r="Q38" s="45"/>
      <c r="S38" s="0"/>
    </row>
    <row r="39" customFormat="false" ht="12.75" hidden="false" customHeight="true" outlineLevel="0" collapsed="false">
      <c r="A39" s="43" t="n">
        <v>3</v>
      </c>
      <c r="B39" s="44" t="s">
        <v>4</v>
      </c>
      <c r="C39" s="45"/>
      <c r="D39" s="45"/>
      <c r="E39" s="45" t="n">
        <v>0.269444444444444</v>
      </c>
      <c r="F39" s="45"/>
      <c r="G39" s="45"/>
      <c r="H39" s="45"/>
      <c r="I39" s="45"/>
      <c r="J39" s="45"/>
      <c r="K39" s="45"/>
      <c r="L39" s="45"/>
      <c r="M39" s="45"/>
      <c r="N39" s="45"/>
      <c r="O39" s="46"/>
      <c r="P39" s="45"/>
      <c r="Q39" s="45" t="n">
        <v>0.7</v>
      </c>
      <c r="S39" s="47"/>
    </row>
    <row r="40" customFormat="false" ht="12.75" hidden="false" customHeight="true" outlineLevel="0" collapsed="false">
      <c r="A40" s="43" t="n">
        <v>4</v>
      </c>
      <c r="B40" s="44" t="s">
        <v>10</v>
      </c>
      <c r="C40" s="45"/>
      <c r="D40" s="45"/>
      <c r="E40" s="45" t="n">
        <v>0.270833333333333</v>
      </c>
      <c r="F40" s="45"/>
      <c r="G40" s="45"/>
      <c r="H40" s="45"/>
      <c r="I40" s="45"/>
      <c r="J40" s="45"/>
      <c r="K40" s="45"/>
      <c r="L40" s="45"/>
      <c r="M40" s="45"/>
      <c r="N40" s="45"/>
      <c r="O40" s="46"/>
      <c r="P40" s="45"/>
      <c r="Q40" s="45" t="n">
        <f aca="false">Q39+E40-E39</f>
        <v>0.701388888888889</v>
      </c>
      <c r="S40" s="47"/>
    </row>
    <row r="41" customFormat="false" ht="12.75" hidden="false" customHeight="true" outlineLevel="0" collapsed="false">
      <c r="A41" s="43" t="n">
        <v>5</v>
      </c>
      <c r="B41" s="44" t="s">
        <v>13</v>
      </c>
      <c r="C41" s="45"/>
      <c r="D41" s="45"/>
      <c r="E41" s="45" t="n">
        <v>0.272222222222222</v>
      </c>
      <c r="F41" s="45"/>
      <c r="G41" s="45"/>
      <c r="H41" s="45"/>
      <c r="I41" s="45"/>
      <c r="J41" s="45"/>
      <c r="K41" s="45"/>
      <c r="L41" s="45"/>
      <c r="M41" s="45"/>
      <c r="N41" s="45"/>
      <c r="O41" s="46"/>
      <c r="P41" s="45"/>
      <c r="Q41" s="45" t="n">
        <f aca="false">Q40+E41-E40</f>
        <v>0.702777777777778</v>
      </c>
      <c r="S41" s="47"/>
    </row>
    <row r="42" customFormat="false" ht="12.75" hidden="false" customHeight="true" outlineLevel="0" collapsed="false">
      <c r="A42" s="43" t="n">
        <v>6</v>
      </c>
      <c r="B42" s="44" t="s">
        <v>16</v>
      </c>
      <c r="C42" s="45"/>
      <c r="D42" s="45"/>
      <c r="E42" s="45" t="n">
        <v>0.274305555555555</v>
      </c>
      <c r="F42" s="45"/>
      <c r="G42" s="45"/>
      <c r="H42" s="45"/>
      <c r="I42" s="45"/>
      <c r="J42" s="45"/>
      <c r="K42" s="45"/>
      <c r="L42" s="45"/>
      <c r="M42" s="45"/>
      <c r="N42" s="45"/>
      <c r="O42" s="46"/>
      <c r="P42" s="45"/>
      <c r="Q42" s="45" t="n">
        <f aca="false">Q41+E42-E41</f>
        <v>0.704861111111111</v>
      </c>
      <c r="S42" s="47"/>
    </row>
    <row r="43" customFormat="false" ht="12.75" hidden="false" customHeight="true" outlineLevel="0" collapsed="false">
      <c r="A43" s="43" t="n">
        <v>7</v>
      </c>
      <c r="B43" s="44" t="s">
        <v>19</v>
      </c>
      <c r="C43" s="45"/>
      <c r="D43" s="45"/>
      <c r="E43" s="45" t="n">
        <v>0.275694444444444</v>
      </c>
      <c r="F43" s="45"/>
      <c r="G43" s="45"/>
      <c r="H43" s="45"/>
      <c r="I43" s="45"/>
      <c r="J43" s="45"/>
      <c r="K43" s="45"/>
      <c r="L43" s="45"/>
      <c r="M43" s="45"/>
      <c r="N43" s="45"/>
      <c r="O43" s="46"/>
      <c r="P43" s="45"/>
      <c r="Q43" s="45" t="n">
        <f aca="false">Q42+E43-E42</f>
        <v>0.70625</v>
      </c>
      <c r="S43" s="47"/>
    </row>
    <row r="44" customFormat="false" ht="12.75" hidden="false" customHeight="true" outlineLevel="0" collapsed="false">
      <c r="A44" s="43" t="n">
        <v>8</v>
      </c>
      <c r="B44" s="44" t="s">
        <v>22</v>
      </c>
      <c r="C44" s="45"/>
      <c r="D44" s="45"/>
      <c r="E44" s="45" t="n">
        <v>0.277083333333333</v>
      </c>
      <c r="F44" s="45"/>
      <c r="G44" s="45"/>
      <c r="H44" s="45"/>
      <c r="I44" s="45"/>
      <c r="J44" s="45"/>
      <c r="K44" s="45"/>
      <c r="L44" s="45"/>
      <c r="M44" s="45"/>
      <c r="N44" s="45"/>
      <c r="O44" s="46"/>
      <c r="P44" s="45"/>
      <c r="Q44" s="45" t="n">
        <f aca="false">Q43+E44-E43</f>
        <v>0.707638888888889</v>
      </c>
      <c r="S44" s="47"/>
    </row>
    <row r="45" customFormat="false" ht="12.75" hidden="false" customHeight="true" outlineLevel="0" collapsed="false">
      <c r="A45" s="43" t="n">
        <v>9</v>
      </c>
      <c r="B45" s="44" t="s">
        <v>73</v>
      </c>
      <c r="C45" s="48"/>
      <c r="D45" s="48"/>
      <c r="E45" s="48" t="s">
        <v>74</v>
      </c>
      <c r="F45" s="48"/>
      <c r="G45" s="48"/>
      <c r="H45" s="45"/>
      <c r="I45" s="45"/>
      <c r="J45" s="45"/>
      <c r="K45" s="45"/>
      <c r="L45" s="45"/>
      <c r="M45" s="45"/>
      <c r="N45" s="45"/>
      <c r="O45" s="45"/>
      <c r="P45" s="45"/>
      <c r="Q45" s="45" t="n">
        <f aca="false">Q44+E45-E44</f>
        <v>0.7125</v>
      </c>
      <c r="S45" s="47"/>
    </row>
    <row r="46" customFormat="false" ht="12.75" hidden="false" customHeight="true" outlineLevel="0" collapsed="false">
      <c r="A46" s="43" t="n">
        <v>10</v>
      </c>
      <c r="B46" s="44" t="s">
        <v>75</v>
      </c>
      <c r="C46" s="49"/>
      <c r="D46" s="50"/>
      <c r="E46" s="48" t="s">
        <v>76</v>
      </c>
      <c r="F46" s="49"/>
      <c r="G46" s="50"/>
      <c r="H46" s="45"/>
      <c r="I46" s="45"/>
      <c r="J46" s="45"/>
      <c r="K46" s="45"/>
      <c r="L46" s="45"/>
      <c r="M46" s="45"/>
      <c r="N46" s="45"/>
      <c r="O46" s="45"/>
      <c r="P46" s="45"/>
      <c r="Q46" s="45" t="n">
        <f aca="false">Q45+E46-E45</f>
        <v>0.713888888888889</v>
      </c>
      <c r="S46" s="47"/>
    </row>
    <row r="47" customFormat="false" ht="12.75" hidden="false" customHeight="true" outlineLevel="0" collapsed="false">
      <c r="A47" s="43" t="n">
        <v>11</v>
      </c>
      <c r="B47" s="44" t="s">
        <v>77</v>
      </c>
      <c r="C47" s="48"/>
      <c r="D47" s="48"/>
      <c r="E47" s="48" t="s">
        <v>78</v>
      </c>
      <c r="F47" s="48"/>
      <c r="G47" s="48"/>
      <c r="H47" s="45"/>
      <c r="I47" s="45"/>
      <c r="J47" s="45"/>
      <c r="K47" s="45"/>
      <c r="L47" s="45"/>
      <c r="M47" s="45"/>
      <c r="N47" s="45"/>
      <c r="O47" s="45"/>
      <c r="P47" s="45"/>
      <c r="Q47" s="45" t="n">
        <f aca="false">Q46+E47-E46</f>
        <v>0.715277777777778</v>
      </c>
      <c r="S47" s="47"/>
    </row>
    <row r="48" customFormat="false" ht="12.75" hidden="false" customHeight="true" outlineLevel="0" collapsed="false">
      <c r="A48" s="43" t="n">
        <v>12</v>
      </c>
      <c r="B48" s="44" t="s">
        <v>35</v>
      </c>
      <c r="C48" s="48"/>
      <c r="D48" s="48"/>
      <c r="E48" s="48" t="s">
        <v>79</v>
      </c>
      <c r="F48" s="48"/>
      <c r="G48" s="48"/>
      <c r="H48" s="45"/>
      <c r="I48" s="45"/>
      <c r="J48" s="45"/>
      <c r="K48" s="45"/>
      <c r="L48" s="45"/>
      <c r="M48" s="45"/>
      <c r="N48" s="45"/>
      <c r="O48" s="45"/>
      <c r="P48" s="45"/>
      <c r="Q48" s="45" t="n">
        <f aca="false">Q47+E48-E47</f>
        <v>0.717361111111111</v>
      </c>
      <c r="S48" s="47"/>
    </row>
    <row r="49" customFormat="false" ht="12.75" hidden="false" customHeight="true" outlineLevel="0" collapsed="false">
      <c r="A49" s="43" t="n">
        <v>13</v>
      </c>
      <c r="B49" s="44" t="s">
        <v>37</v>
      </c>
      <c r="C49" s="48"/>
      <c r="D49" s="48"/>
      <c r="E49" s="48" t="s">
        <v>80</v>
      </c>
      <c r="F49" s="48"/>
      <c r="G49" s="48"/>
      <c r="H49" s="45"/>
      <c r="I49" s="45"/>
      <c r="J49" s="45"/>
      <c r="K49" s="45"/>
      <c r="L49" s="45"/>
      <c r="M49" s="45"/>
      <c r="N49" s="45"/>
      <c r="O49" s="45"/>
      <c r="P49" s="45"/>
      <c r="Q49" s="45" t="n">
        <f aca="false">Q48+E49-E48</f>
        <v>0.71875</v>
      </c>
      <c r="S49" s="47"/>
    </row>
    <row r="50" customFormat="false" ht="12.75" hidden="false" customHeight="true" outlineLevel="0" collapsed="false">
      <c r="A50" s="43" t="n">
        <v>14</v>
      </c>
      <c r="B50" s="51" t="s">
        <v>4</v>
      </c>
      <c r="C50" s="48"/>
      <c r="D50" s="48"/>
      <c r="E50" s="48" t="s">
        <v>81</v>
      </c>
      <c r="F50" s="48"/>
      <c r="G50" s="48"/>
      <c r="H50" s="45"/>
      <c r="I50" s="45"/>
      <c r="J50" s="45"/>
      <c r="K50" s="45"/>
      <c r="L50" s="45"/>
      <c r="M50" s="45"/>
      <c r="N50" s="45"/>
      <c r="O50" s="45"/>
      <c r="P50" s="45"/>
      <c r="Q50" s="45" t="n">
        <f aca="false">Q49+E50-E49</f>
        <v>0.720138888888889</v>
      </c>
      <c r="S50" s="47"/>
    </row>
    <row r="51" customFormat="false" ht="12.75" hidden="false" customHeight="true" outlineLevel="0" collapsed="false">
      <c r="A51" s="22"/>
      <c r="B51" s="23" t="s">
        <v>40</v>
      </c>
      <c r="C51" s="52"/>
      <c r="D51" s="53"/>
      <c r="E51" s="52" t="s">
        <v>42</v>
      </c>
      <c r="F51" s="52"/>
      <c r="G51" s="53"/>
      <c r="H51" s="52"/>
      <c r="I51" s="52"/>
      <c r="J51" s="53"/>
      <c r="K51" s="53"/>
      <c r="L51" s="52"/>
      <c r="M51" s="52"/>
      <c r="N51" s="52"/>
      <c r="O51" s="52"/>
      <c r="P51" s="52"/>
      <c r="Q51" s="52"/>
      <c r="S51" s="0"/>
    </row>
    <row r="52" customFormat="false" ht="12.75" hidden="false" customHeight="true" outlineLevel="0" collapsed="false">
      <c r="A52" s="9"/>
      <c r="B52" s="10" t="s">
        <v>82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S52" s="0"/>
    </row>
    <row r="53" customFormat="false" ht="12.75" hidden="false" customHeight="true" outlineLevel="0" collapsed="false">
      <c r="A53" s="54" t="s">
        <v>83</v>
      </c>
      <c r="B53" s="55" t="s">
        <v>35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S53" s="0"/>
    </row>
    <row r="54" customFormat="false" ht="12.75" hidden="false" customHeight="true" outlineLevel="0" collapsed="false">
      <c r="A54" s="54" t="s">
        <v>45</v>
      </c>
      <c r="B54" s="55" t="s">
        <v>19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S54" s="0"/>
    </row>
    <row r="55" customFormat="false" ht="12.75" hidden="false" customHeight="true" outlineLevel="0" collapsed="false">
      <c r="A55" s="54" t="s">
        <v>48</v>
      </c>
      <c r="B55" s="55" t="s">
        <v>22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S55" s="0"/>
    </row>
    <row r="56" customFormat="false" ht="12.75" hidden="false" customHeight="true" outlineLevel="0" collapsed="false">
      <c r="A56" s="54" t="s">
        <v>50</v>
      </c>
      <c r="B56" s="57" t="s">
        <v>53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S56" s="0"/>
    </row>
    <row r="57" customFormat="false" ht="12.75" hidden="false" customHeight="true" outlineLevel="0" collapsed="false">
      <c r="A57" s="56" t="s">
        <v>52</v>
      </c>
      <c r="B57" s="55" t="s">
        <v>4</v>
      </c>
      <c r="C57" s="54" t="s">
        <v>84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8" t="n">
        <v>0.575</v>
      </c>
      <c r="O57" s="56"/>
      <c r="P57" s="56"/>
      <c r="Q57" s="58" t="s">
        <v>85</v>
      </c>
      <c r="S57" s="47"/>
    </row>
    <row r="58" customFormat="false" ht="12.75" hidden="false" customHeight="true" outlineLevel="0" collapsed="false">
      <c r="A58" s="56" t="s">
        <v>55</v>
      </c>
      <c r="B58" s="55" t="s">
        <v>86</v>
      </c>
      <c r="C58" s="54" t="s">
        <v>87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8" t="n">
        <f aca="false">N57+C58-C57</f>
        <v>0.576388888888889</v>
      </c>
      <c r="O58" s="56"/>
      <c r="P58" s="56"/>
      <c r="Q58" s="58" t="n">
        <f aca="false">Q57+C58-C57</f>
        <v>0.701388888888889</v>
      </c>
      <c r="S58" s="47"/>
    </row>
    <row r="59" customFormat="false" ht="12.75" hidden="false" customHeight="true" outlineLevel="0" collapsed="false">
      <c r="A59" s="56" t="s">
        <v>56</v>
      </c>
      <c r="B59" s="55" t="s">
        <v>88</v>
      </c>
      <c r="C59" s="54" t="s">
        <v>89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8" t="n">
        <f aca="false">N58+C59-C58</f>
        <v>0.577777777777778</v>
      </c>
      <c r="O59" s="56"/>
      <c r="P59" s="56"/>
      <c r="Q59" s="58" t="n">
        <f aca="false">Q58+C59-C58</f>
        <v>0.702777777777778</v>
      </c>
      <c r="S59" s="47"/>
    </row>
    <row r="60" customFormat="false" ht="12.75" hidden="false" customHeight="true" outlineLevel="0" collapsed="false">
      <c r="A60" s="56" t="s">
        <v>57</v>
      </c>
      <c r="B60" s="55" t="s">
        <v>90</v>
      </c>
      <c r="C60" s="54" t="s">
        <v>66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8" t="n">
        <f aca="false">N59+C60-C59</f>
        <v>0.578472222222222</v>
      </c>
      <c r="O60" s="56"/>
      <c r="P60" s="56"/>
      <c r="Q60" s="58" t="n">
        <f aca="false">Q59+C60-C59</f>
        <v>0.703472222222222</v>
      </c>
      <c r="S60" s="47"/>
    </row>
    <row r="61" customFormat="false" ht="12.75" hidden="false" customHeight="true" outlineLevel="0" collapsed="false">
      <c r="A61" s="56" t="s">
        <v>91</v>
      </c>
      <c r="B61" s="55" t="s">
        <v>88</v>
      </c>
      <c r="C61" s="54" t="s">
        <v>68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8" t="n">
        <f aca="false">N60+C61-C60</f>
        <v>0.579861111111111</v>
      </c>
      <c r="O61" s="56"/>
      <c r="P61" s="56"/>
      <c r="Q61" s="58" t="n">
        <f aca="false">Q60+C61-C60</f>
        <v>0.704861111111111</v>
      </c>
      <c r="S61" s="47"/>
    </row>
    <row r="62" customFormat="false" ht="12.75" hidden="false" customHeight="true" outlineLevel="0" collapsed="false">
      <c r="A62" s="56" t="s">
        <v>92</v>
      </c>
      <c r="B62" s="55" t="s">
        <v>86</v>
      </c>
      <c r="C62" s="54" t="s">
        <v>93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8" t="n">
        <f aca="false">N61+C62-C61</f>
        <v>0.58125</v>
      </c>
      <c r="O62" s="56"/>
      <c r="P62" s="56"/>
      <c r="Q62" s="58" t="n">
        <f aca="false">Q61+C62-C61</f>
        <v>0.70625</v>
      </c>
      <c r="S62" s="47"/>
    </row>
    <row r="63" customFormat="false" ht="12.75" hidden="false" customHeight="true" outlineLevel="0" collapsed="false">
      <c r="A63" s="56" t="s">
        <v>94</v>
      </c>
      <c r="B63" s="55" t="s">
        <v>4</v>
      </c>
      <c r="C63" s="54" t="s">
        <v>70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8" t="n">
        <f aca="false">N62+C63-C62</f>
        <v>0.582638888888889</v>
      </c>
      <c r="O63" s="56"/>
      <c r="P63" s="56"/>
      <c r="Q63" s="58" t="n">
        <f aca="false">Q62+C63-C62</f>
        <v>0.707638888888889</v>
      </c>
      <c r="S63" s="47"/>
    </row>
    <row r="64" customFormat="false" ht="12.75" hidden="false" customHeight="true" outlineLevel="0" collapsed="false">
      <c r="A64" s="22"/>
      <c r="B64" s="23" t="s">
        <v>40</v>
      </c>
      <c r="C64" s="52" t="s">
        <v>59</v>
      </c>
      <c r="D64" s="53"/>
      <c r="E64" s="52"/>
      <c r="F64" s="52"/>
      <c r="G64" s="53"/>
      <c r="H64" s="52"/>
      <c r="I64" s="52"/>
      <c r="J64" s="53"/>
      <c r="K64" s="53"/>
      <c r="L64" s="52"/>
      <c r="M64" s="52"/>
      <c r="N64" s="24" t="s">
        <v>59</v>
      </c>
      <c r="O64" s="52"/>
      <c r="P64" s="52"/>
      <c r="Q64" s="52"/>
    </row>
  </sheetData>
  <mergeCells count="3">
    <mergeCell ref="C4:Q4"/>
    <mergeCell ref="S39:S50"/>
    <mergeCell ref="S57:S63"/>
  </mergeCells>
  <printOptions headings="false" gridLines="false" gridLinesSet="true" horizontalCentered="false" verticalCentered="false"/>
  <pageMargins left="0" right="0" top="0" bottom="0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2014-02-17T18:35:56Z</dcterms:created>
  <dc:creator>Ing. Německý Lukáš</dc:creator>
  <dc:language>cs-CZ</dc:language>
  <cp:lastModifiedBy>urad468</cp:lastModifiedBy>
  <dcterms:modified xsi:type="dcterms:W3CDTF">2014-10-13T05:42:13Z</dcterms:modified>
  <cp:revision>0</cp:revision>
</cp:coreProperties>
</file>