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Souhrnný JŔ" sheetId="1" r:id="rId1"/>
  </sheets>
  <definedNames/>
  <calcPr calcId="145621"/>
</workbook>
</file>

<file path=xl/sharedStrings.xml><?xml version="1.0" encoding="utf-8"?>
<sst xmlns="http://schemas.openxmlformats.org/spreadsheetml/2006/main" count="167" uniqueCount="95">
  <si>
    <t>MHD</t>
  </si>
  <si>
    <t>Tč</t>
  </si>
  <si>
    <t>Pracovní dny</t>
  </si>
  <si>
    <t>linka 1</t>
  </si>
  <si>
    <t>Nové Město na Mor.,,Dopravní terminál</t>
  </si>
  <si>
    <t>5:35</t>
  </si>
  <si>
    <t>8:05</t>
  </si>
  <si>
    <t>11:05</t>
  </si>
  <si>
    <t>12:05</t>
  </si>
  <si>
    <t>15:05</t>
  </si>
  <si>
    <t>Nové Město na Mor.,,katolický hřbitov</t>
  </si>
  <si>
    <t>5:37</t>
  </si>
  <si>
    <t>8:07</t>
  </si>
  <si>
    <t>Nové Město na Mor.,,Bělisko</t>
  </si>
  <si>
    <t>5:39</t>
  </si>
  <si>
    <t>8:09</t>
  </si>
  <si>
    <t>Nové Město na Mor.,,Dukelská</t>
  </si>
  <si>
    <t>5:42</t>
  </si>
  <si>
    <t>8:12</t>
  </si>
  <si>
    <t>Nové Město na Mor.,,pod nemocnicí</t>
  </si>
  <si>
    <t>5:44</t>
  </si>
  <si>
    <t>8:14</t>
  </si>
  <si>
    <t>Nové Město na Mor.,,nemocnice</t>
  </si>
  <si>
    <t>5:46</t>
  </si>
  <si>
    <t>8:16</t>
  </si>
  <si>
    <t>Nové Město na Mor.,,MEDIN</t>
  </si>
  <si>
    <t>5:11</t>
  </si>
  <si>
    <t>5:48</t>
  </si>
  <si>
    <t>~</t>
  </si>
  <si>
    <t>14:13</t>
  </si>
  <si>
    <t>5:12</t>
  </si>
  <si>
    <t>Nové Město na Mor.,,Palackého nám.</t>
  </si>
  <si>
    <t>8:20</t>
  </si>
  <si>
    <t>Nové Město na Mor.,,BILLA</t>
  </si>
  <si>
    <t>8:23</t>
  </si>
  <si>
    <t>Nové Město na Mor.,,centrum</t>
  </si>
  <si>
    <t>8:25</t>
  </si>
  <si>
    <t>Nové Město na Mor.,,Masarykova</t>
  </si>
  <si>
    <t>8:27</t>
  </si>
  <si>
    <t>8:29</t>
  </si>
  <si>
    <t>možnost pokračovat linkou č.</t>
  </si>
  <si>
    <r>
      <t>Ä</t>
    </r>
    <r>
      <rPr>
        <b/>
        <sz val="10"/>
        <rFont val="Arial"/>
        <family val="2"/>
      </rPr>
      <t>2</t>
    </r>
  </si>
  <si>
    <r>
      <t>Ä</t>
    </r>
    <r>
      <rPr>
        <b/>
        <sz val="10"/>
        <rFont val="Arial"/>
        <family val="2"/>
      </rPr>
      <t>3</t>
    </r>
  </si>
  <si>
    <t>linka 2</t>
  </si>
  <si>
    <t>7:10</t>
  </si>
  <si>
    <t>2</t>
  </si>
  <si>
    <t>Nové Město na Mor.,,KD</t>
  </si>
  <si>
    <t>7:13</t>
  </si>
  <si>
    <t>3</t>
  </si>
  <si>
    <t>7:16</t>
  </si>
  <si>
    <t>4</t>
  </si>
  <si>
    <t>7:18</t>
  </si>
  <si>
    <t>5</t>
  </si>
  <si>
    <t>Nové Město na Mor.,,Tyršova ulice</t>
  </si>
  <si>
    <t>7:22</t>
  </si>
  <si>
    <t>6</t>
  </si>
  <si>
    <t>7</t>
  </si>
  <si>
    <t>8</t>
  </si>
  <si>
    <r>
      <t>Ä</t>
    </r>
    <r>
      <rPr>
        <b/>
        <sz val="10"/>
        <rFont val="Arial"/>
        <family val="2"/>
      </rPr>
      <t>3 a 5</t>
    </r>
  </si>
  <si>
    <r>
      <t>Ä</t>
    </r>
    <r>
      <rPr>
        <b/>
        <sz val="10"/>
        <rFont val="Arial"/>
        <family val="2"/>
      </rPr>
      <t>1</t>
    </r>
  </si>
  <si>
    <r>
      <t>Ä</t>
    </r>
    <r>
      <rPr>
        <b/>
        <sz val="10"/>
        <rFont val="Arial"/>
        <family val="2"/>
      </rPr>
      <t xml:space="preserve"> 3 a 5</t>
    </r>
  </si>
  <si>
    <r>
      <t>Ä</t>
    </r>
    <r>
      <rPr>
        <b/>
        <sz val="10"/>
        <rFont val="Arial"/>
        <family val="2"/>
      </rPr>
      <t>4 a 5</t>
    </r>
  </si>
  <si>
    <t>linka 3</t>
  </si>
  <si>
    <t>5:26</t>
  </si>
  <si>
    <t>7:00</t>
  </si>
  <si>
    <t>Nové Město na Mor.,,Holubka</t>
  </si>
  <si>
    <t>5:28</t>
  </si>
  <si>
    <t>Nové Město na Mor.,,Maršovská</t>
  </si>
  <si>
    <t>5:30</t>
  </si>
  <si>
    <t>7:04</t>
  </si>
  <si>
    <t>5:34</t>
  </si>
  <si>
    <t>7:08</t>
  </si>
  <si>
    <t>linka 4</t>
  </si>
  <si>
    <t>Nové Město na Mor.,,Petrovice, LOU</t>
  </si>
  <si>
    <t>6:46</t>
  </si>
  <si>
    <t>Nové Město na Mor.,,Petrovice</t>
  </si>
  <si>
    <t>6:48</t>
  </si>
  <si>
    <t>Nové Město na Mor.,,budova ZD</t>
  </si>
  <si>
    <t>6:50</t>
  </si>
  <si>
    <t>6:53</t>
  </si>
  <si>
    <t>6:55</t>
  </si>
  <si>
    <t>6:57</t>
  </si>
  <si>
    <t>linka 5</t>
  </si>
  <si>
    <t>1</t>
  </si>
  <si>
    <t>5:23</t>
  </si>
  <si>
    <t>16:48</t>
  </si>
  <si>
    <t>Nové Město na Mor.,,Sporten</t>
  </si>
  <si>
    <t>5:25</t>
  </si>
  <si>
    <t>Nové Město na Mor.,,Pohledec, jednota</t>
  </si>
  <si>
    <t>5:27</t>
  </si>
  <si>
    <t>Nové Město na Mor.,,Pohledec</t>
  </si>
  <si>
    <t>9</t>
  </si>
  <si>
    <t>10</t>
  </si>
  <si>
    <t>5:32</t>
  </si>
  <si>
    <t>11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</si>
</sst>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H:MM;@"/>
    <numFmt numFmtId="167" formatCode="0.00"/>
    <numFmt numFmtId="168" formatCode="H:MM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10"/>
      <name val="Wingdings"/>
      <family val="0"/>
    </font>
    <font>
      <b/>
      <sz val="10"/>
      <name val="Arial"/>
      <family val="2"/>
    </font>
    <font>
      <sz val="9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80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59">
    <xf numFmtId="164" fontId="0" fillId="0" borderId="0" xfId="0" applyAlignment="1" applyProtection="1">
      <alignment/>
      <protection hidden="1"/>
    </xf>
    <xf numFmtId="165" fontId="2" fillId="0" borderId="0" xfId="34" applyFont="1" applyBorder="1" applyAlignment="1" applyProtection="1">
      <alignment horizontal="center" vertical="center"/>
      <protection hidden="1"/>
    </xf>
    <xf numFmtId="165" fontId="2" fillId="0" borderId="0" xfId="34" applyFont="1" applyBorder="1" applyAlignment="1" applyProtection="1">
      <alignment horizontal="left" vertical="center"/>
      <protection hidden="1"/>
    </xf>
    <xf numFmtId="165" fontId="3" fillId="0" borderId="0" xfId="34" applyFont="1" applyBorder="1" applyAlignment="1" applyProtection="1">
      <alignment horizontal="left" vertical="center"/>
      <protection hidden="1"/>
    </xf>
    <xf numFmtId="165" fontId="4" fillId="0" borderId="0" xfId="34" applyFont="1" applyBorder="1" applyAlignment="1" applyProtection="1">
      <alignment horizontal="left" vertical="center"/>
      <protection hidden="1"/>
    </xf>
    <xf numFmtId="165" fontId="2" fillId="0" borderId="0" xfId="34" applyFont="1" applyBorder="1" applyAlignment="1" applyProtection="1">
      <alignment horizontal="center" textRotation="255"/>
      <protection hidden="1"/>
    </xf>
    <xf numFmtId="165" fontId="2" fillId="0" borderId="1" xfId="34" applyFont="1" applyBorder="1" applyAlignment="1" applyProtection="1">
      <alignment horizontal="center" vertical="center"/>
      <protection hidden="1"/>
    </xf>
    <xf numFmtId="165" fontId="2" fillId="0" borderId="1" xfId="34" applyFont="1" applyBorder="1" applyAlignment="1" applyProtection="1">
      <alignment horizontal="left" vertical="center"/>
      <protection hidden="1"/>
    </xf>
    <xf numFmtId="165" fontId="4" fillId="0" borderId="2" xfId="34" applyFont="1" applyBorder="1" applyAlignment="1" applyProtection="1">
      <alignment horizontal="center" vertical="center" shrinkToFit="1"/>
      <protection hidden="1"/>
    </xf>
    <xf numFmtId="165" fontId="2" fillId="0" borderId="3" xfId="34" applyFont="1" applyBorder="1" applyAlignment="1" applyProtection="1">
      <alignment horizontal="center" vertical="center"/>
      <protection hidden="1"/>
    </xf>
    <xf numFmtId="165" fontId="2" fillId="0" borderId="4" xfId="34" applyFont="1" applyBorder="1" applyAlignment="1" applyProtection="1">
      <alignment horizontal="left" vertical="center"/>
      <protection hidden="1"/>
    </xf>
    <xf numFmtId="165" fontId="4" fillId="2" borderId="3" xfId="34" applyFont="1" applyBorder="1" applyAlignment="1" applyProtection="1">
      <alignment horizontal="center" vertical="center"/>
      <protection hidden="1"/>
    </xf>
    <xf numFmtId="165" fontId="4" fillId="2" borderId="4" xfId="34" applyFont="1" applyBorder="1" applyAlignment="1" applyProtection="1">
      <alignment horizontal="left" vertical="center" shrinkToFit="1"/>
      <protection hidden="1"/>
    </xf>
    <xf numFmtId="166" fontId="4" fillId="2" borderId="1" xfId="34" applyFont="1" applyBorder="1" applyAlignment="1" applyProtection="1">
      <alignment horizontal="center" vertical="center"/>
      <protection hidden="1"/>
    </xf>
    <xf numFmtId="166" fontId="5" fillId="2" borderId="1" xfId="34" applyFont="1" applyBorder="1" applyAlignment="1" applyProtection="1">
      <alignment horizontal="center" vertical="center"/>
      <protection hidden="1"/>
    </xf>
    <xf numFmtId="167" fontId="2" fillId="0" borderId="0" xfId="34" applyFont="1" applyBorder="1" applyAlignment="1" applyProtection="1">
      <alignment horizontal="center" vertical="center"/>
      <protection hidden="1"/>
    </xf>
    <xf numFmtId="165" fontId="5" fillId="2" borderId="1" xfId="34" applyFont="1" applyBorder="1" applyAlignment="1" applyProtection="1">
      <alignment horizontal="center"/>
      <protection hidden="1"/>
    </xf>
    <xf numFmtId="165" fontId="4" fillId="2" borderId="1" xfId="34" applyFont="1" applyBorder="1" applyAlignment="1" applyProtection="1">
      <alignment horizontal="center" vertical="center"/>
      <protection hidden="1"/>
    </xf>
    <xf numFmtId="165" fontId="4" fillId="2" borderId="1" xfId="34" applyFont="1" applyBorder="1" applyAlignment="1" applyProtection="1">
      <alignment horizontal="center" vertical="center" textRotation="90"/>
      <protection hidden="1"/>
    </xf>
    <xf numFmtId="165" fontId="5" fillId="2" borderId="1" xfId="34" applyFont="1" applyBorder="1" applyAlignment="1" applyProtection="1">
      <alignment horizontal="center" vertical="center" textRotation="90"/>
      <protection hidden="1"/>
    </xf>
    <xf numFmtId="165" fontId="4" fillId="2" borderId="5" xfId="34" applyFont="1" applyBorder="1" applyAlignment="1" applyProtection="1">
      <alignment horizontal="center" vertical="center"/>
      <protection hidden="1"/>
    </xf>
    <xf numFmtId="165" fontId="4" fillId="2" borderId="6" xfId="34" applyFont="1" applyBorder="1" applyAlignment="1" applyProtection="1">
      <alignment horizontal="left" vertical="center" shrinkToFit="1"/>
      <protection hidden="1"/>
    </xf>
    <xf numFmtId="165" fontId="4" fillId="3" borderId="3" xfId="34" applyFont="1" applyBorder="1" applyAlignment="1" applyProtection="1">
      <alignment horizontal="center" vertical="center"/>
      <protection hidden="1"/>
    </xf>
    <xf numFmtId="165" fontId="6" fillId="3" borderId="4" xfId="34" applyFont="1" applyBorder="1" applyAlignment="1" applyProtection="1">
      <alignment horizontal="left" vertical="center" shrinkToFit="1"/>
      <protection hidden="1"/>
    </xf>
    <xf numFmtId="166" fontId="7" fillId="3" borderId="1" xfId="34" applyFont="1" applyBorder="1" applyAlignment="1" applyProtection="1">
      <alignment horizontal="center" vertical="center"/>
      <protection hidden="1"/>
    </xf>
    <xf numFmtId="166" fontId="4" fillId="3" borderId="1" xfId="34" applyFont="1" applyBorder="1" applyAlignment="1" applyProtection="1">
      <alignment horizontal="center" vertical="center"/>
      <protection hidden="1"/>
    </xf>
    <xf numFmtId="166" fontId="2" fillId="0" borderId="0" xfId="34" applyFont="1" applyBorder="1" applyAlignment="1" applyProtection="1">
      <alignment horizontal="center" vertical="center"/>
      <protection hidden="1"/>
    </xf>
    <xf numFmtId="165" fontId="2" fillId="0" borderId="4" xfId="34" applyFont="1" applyBorder="1" applyAlignment="1" applyProtection="1">
      <alignment horizontal="left" vertical="center" shrinkToFit="1"/>
      <protection hidden="1"/>
    </xf>
    <xf numFmtId="165" fontId="2" fillId="4" borderId="1" xfId="34" applyFont="1" applyBorder="1" applyAlignment="1" applyProtection="1">
      <alignment horizontal="center" vertical="center"/>
      <protection hidden="1"/>
    </xf>
    <xf numFmtId="168" fontId="2" fillId="0" borderId="1" xfId="34" applyFont="1" applyBorder="1" applyAlignment="1" applyProtection="1">
      <alignment horizontal="center" vertical="center"/>
      <protection hidden="1"/>
    </xf>
    <xf numFmtId="165" fontId="4" fillId="5" borderId="3" xfId="34" applyFont="1" applyBorder="1" applyAlignment="1" applyProtection="1">
      <alignment horizontal="center" vertical="center"/>
      <protection hidden="1"/>
    </xf>
    <xf numFmtId="165" fontId="4" fillId="5" borderId="4" xfId="34" applyFont="1" applyBorder="1" applyAlignment="1" applyProtection="1">
      <alignment horizontal="left" vertical="center" shrinkToFit="1"/>
      <protection hidden="1"/>
    </xf>
    <xf numFmtId="166" fontId="4" fillId="5" borderId="1" xfId="34" applyFont="1" applyBorder="1" applyAlignment="1" applyProtection="1">
      <alignment horizontal="center" vertical="center"/>
      <protection hidden="1"/>
    </xf>
    <xf numFmtId="165" fontId="5" fillId="5" borderId="4" xfId="34" applyFont="1" applyBorder="1" applyAlignment="1" applyProtection="1">
      <alignment horizontal="left" vertical="center" shrinkToFit="1"/>
      <protection hidden="1"/>
    </xf>
    <xf numFmtId="166" fontId="5" fillId="5" borderId="1" xfId="34" applyFont="1" applyBorder="1" applyAlignment="1" applyProtection="1">
      <alignment horizontal="center" vertical="center"/>
      <protection hidden="1"/>
    </xf>
    <xf numFmtId="165" fontId="4" fillId="5" borderId="6" xfId="34" applyFont="1" applyBorder="1" applyAlignment="1" applyProtection="1">
      <alignment horizontal="left" vertical="center" shrinkToFit="1"/>
      <protection hidden="1"/>
    </xf>
    <xf numFmtId="165" fontId="2" fillId="0" borderId="7" xfId="34" applyFont="1" applyBorder="1" applyAlignment="1" applyProtection="1">
      <alignment horizontal="center" vertical="center"/>
      <protection hidden="1"/>
    </xf>
    <xf numFmtId="165" fontId="4" fillId="6" borderId="8" xfId="34" applyFont="1" applyBorder="1" applyAlignment="1" applyProtection="1">
      <alignment horizontal="center" vertical="center"/>
      <protection hidden="1"/>
    </xf>
    <xf numFmtId="165" fontId="4" fillId="6" borderId="4" xfId="34" applyFont="1" applyBorder="1" applyAlignment="1" applyProtection="1">
      <alignment horizontal="left" vertical="center" shrinkToFit="1"/>
      <protection hidden="1"/>
    </xf>
    <xf numFmtId="166" fontId="4" fillId="6" borderId="1" xfId="34" applyFont="1" applyBorder="1" applyAlignment="1" applyProtection="1">
      <alignment horizontal="center" vertical="center"/>
      <protection hidden="1"/>
    </xf>
    <xf numFmtId="165" fontId="4" fillId="6" borderId="9" xfId="34" applyFont="1" applyBorder="1" applyAlignment="1" applyProtection="1">
      <alignment horizontal="left" vertical="center" shrinkToFit="1"/>
      <protection hidden="1"/>
    </xf>
    <xf numFmtId="165" fontId="4" fillId="3" borderId="7" xfId="34" applyFont="1" applyBorder="1" applyAlignment="1" applyProtection="1">
      <alignment horizontal="center" vertical="center"/>
      <protection hidden="1"/>
    </xf>
    <xf numFmtId="165" fontId="4" fillId="3" borderId="4" xfId="34" applyFont="1" applyBorder="1" applyAlignment="1" applyProtection="1">
      <alignment horizontal="left" vertical="center" shrinkToFit="1"/>
      <protection hidden="1"/>
    </xf>
    <xf numFmtId="165" fontId="4" fillId="7" borderId="3" xfId="34" applyFont="1" applyBorder="1" applyAlignment="1" applyProtection="1">
      <alignment horizontal="center" vertical="center"/>
      <protection hidden="1"/>
    </xf>
    <xf numFmtId="165" fontId="4" fillId="7" borderId="4" xfId="34" applyFont="1" applyBorder="1" applyAlignment="1" applyProtection="1">
      <alignment horizontal="left" vertical="center" shrinkToFit="1"/>
      <protection hidden="1"/>
    </xf>
    <xf numFmtId="166" fontId="4" fillId="7" borderId="1" xfId="34" applyFont="1" applyBorder="1" applyAlignment="1" applyProtection="1">
      <alignment horizontal="center" vertical="center"/>
      <protection hidden="1"/>
    </xf>
    <xf numFmtId="166" fontId="5" fillId="7" borderId="1" xfId="34" applyFont="1" applyBorder="1" applyAlignment="1" applyProtection="1">
      <alignment horizontal="center" vertical="center"/>
      <protection hidden="1"/>
    </xf>
    <xf numFmtId="165" fontId="9" fillId="0" borderId="0" xfId="34" applyFont="1" applyBorder="1" applyAlignment="1" applyProtection="1">
      <alignment horizontal="center" vertical="center"/>
      <protection hidden="1"/>
    </xf>
    <xf numFmtId="165" fontId="4" fillId="7" borderId="1" xfId="34" applyFont="1" applyBorder="1" applyAlignment="1" applyProtection="1">
      <alignment horizontal="center" vertical="center"/>
      <protection hidden="1"/>
    </xf>
    <xf numFmtId="165" fontId="5" fillId="7" borderId="1" xfId="34" applyFont="1" applyBorder="1" applyAlignment="1" applyProtection="1">
      <alignment horizontal="center" vertical="center" textRotation="90"/>
      <protection hidden="1"/>
    </xf>
    <xf numFmtId="165" fontId="4" fillId="7" borderId="1" xfId="34" applyFont="1" applyBorder="1" applyAlignment="1" applyProtection="1">
      <alignment horizontal="center" vertical="center" textRotation="90"/>
      <protection hidden="1"/>
    </xf>
    <xf numFmtId="165" fontId="4" fillId="7" borderId="6" xfId="34" applyFont="1" applyBorder="1" applyAlignment="1" applyProtection="1">
      <alignment horizontal="left" vertical="center" shrinkToFit="1"/>
      <protection hidden="1"/>
    </xf>
    <xf numFmtId="166" fontId="7" fillId="3" borderId="10" xfId="34" applyFont="1" applyBorder="1" applyAlignment="1" applyProtection="1">
      <alignment horizontal="center" vertical="center"/>
      <protection hidden="1"/>
    </xf>
    <xf numFmtId="166" fontId="4" fillId="3" borderId="10" xfId="34" applyFont="1" applyBorder="1" applyAlignment="1" applyProtection="1">
      <alignment horizontal="center" vertical="center"/>
      <protection hidden="1"/>
    </xf>
    <xf numFmtId="165" fontId="4" fillId="8" borderId="1" xfId="34" applyFont="1" applyBorder="1" applyAlignment="1" applyProtection="1">
      <alignment horizontal="center" vertical="center"/>
      <protection hidden="1"/>
    </xf>
    <xf numFmtId="165" fontId="4" fillId="8" borderId="1" xfId="34" applyFont="1" applyBorder="1" applyAlignment="1" applyProtection="1">
      <alignment horizontal="left" vertical="center" shrinkToFit="1"/>
      <protection hidden="1"/>
    </xf>
    <xf numFmtId="165" fontId="2" fillId="8" borderId="1" xfId="34" applyFont="1" applyBorder="1" applyAlignment="1" applyProtection="1">
      <alignment horizontal="center" vertical="center"/>
      <protection hidden="1"/>
    </xf>
    <xf numFmtId="165" fontId="5" fillId="8" borderId="1" xfId="34" applyFont="1" applyBorder="1" applyAlignment="1" applyProtection="1">
      <alignment horizontal="left" vertical="center" shrinkToFit="1"/>
      <protection hidden="1"/>
    </xf>
    <xf numFmtId="166" fontId="4" fillId="8" borderId="1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xlaJRLJR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4"/>
  <sheetViews>
    <sheetView tabSelected="1" zoomScale="70" zoomScaleNormal="70" workbookViewId="0" topLeftCell="A22">
      <selection activeCell="C64" sqref="C64"/>
    </sheetView>
  </sheetViews>
  <sheetFormatPr defaultColWidth="9.140625" defaultRowHeight="15"/>
  <cols>
    <col min="1" max="1" width="3.00390625" style="1" customWidth="1"/>
    <col min="2" max="2" width="30.8515625" style="2" customWidth="1"/>
    <col min="3" max="3" width="6.140625" style="1" customWidth="1"/>
    <col min="4" max="4" width="5.7109375" style="1" customWidth="1"/>
    <col min="5" max="5" width="6.8515625" style="1" customWidth="1"/>
    <col min="6" max="6" width="5.7109375" style="1" customWidth="1"/>
    <col min="7" max="7" width="6.8515625" style="1" customWidth="1"/>
    <col min="8" max="8" width="6.28125" style="1" customWidth="1"/>
    <col min="9" max="10" width="5.7109375" style="1" customWidth="1"/>
    <col min="11" max="11" width="5.421875" style="1" customWidth="1"/>
    <col min="12" max="17" width="6.7109375" style="1" customWidth="1"/>
    <col min="18" max="18" width="9.140625" style="1" hidden="1" customWidth="1"/>
    <col min="19" max="1025" width="6.7109375" style="1" customWidth="1"/>
  </cols>
  <sheetData>
    <row r="1" ht="3" customHeight="1"/>
    <row r="2" ht="12.6" customHeight="1" hidden="1">
      <c r="A2" s="3" t="s">
        <v>0</v>
      </c>
    </row>
    <row r="3" spans="1:17" ht="12.6" customHeight="1">
      <c r="A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 customHeight="1">
      <c r="A4" s="6" t="s">
        <v>1</v>
      </c>
      <c r="B4" s="7"/>
      <c r="C4" s="8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 customHeight="1">
      <c r="A5" s="9"/>
      <c r="B5" s="10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8" ht="12.75" customHeight="1">
      <c r="A6" s="11">
        <v>1</v>
      </c>
      <c r="B6" s="12" t="s">
        <v>4</v>
      </c>
      <c r="C6" s="13">
        <v>0.206944444444444</v>
      </c>
      <c r="D6" s="13" t="s">
        <v>5</v>
      </c>
      <c r="E6" s="13"/>
      <c r="F6" s="13"/>
      <c r="G6" s="13"/>
      <c r="H6" s="13">
        <v>0.3125</v>
      </c>
      <c r="I6" s="13" t="s">
        <v>6</v>
      </c>
      <c r="J6" s="13"/>
      <c r="K6" s="13"/>
      <c r="L6" s="13" t="s">
        <v>7</v>
      </c>
      <c r="M6" s="13" t="s">
        <v>8</v>
      </c>
      <c r="N6" s="13">
        <v>0.545138888888889</v>
      </c>
      <c r="O6" s="14">
        <v>0.583333333333333</v>
      </c>
      <c r="P6" s="13" t="s">
        <v>9</v>
      </c>
      <c r="Q6" s="13">
        <v>0.670138888888889</v>
      </c>
      <c r="R6" s="15"/>
    </row>
    <row r="7" spans="1:18" ht="12.75" customHeight="1">
      <c r="A7" s="11">
        <v>2</v>
      </c>
      <c r="B7" s="12" t="s">
        <v>10</v>
      </c>
      <c r="C7" s="13">
        <v>0.208333333333333</v>
      </c>
      <c r="D7" s="13" t="s">
        <v>11</v>
      </c>
      <c r="E7" s="13"/>
      <c r="F7" s="13"/>
      <c r="G7" s="13"/>
      <c r="H7" s="13">
        <f>H6+I7-I6</f>
        <v>0.313888888888889</v>
      </c>
      <c r="I7" s="13" t="s">
        <v>12</v>
      </c>
      <c r="J7" s="13"/>
      <c r="K7" s="13"/>
      <c r="L7" s="13">
        <f>L6+($I7-$I6)</f>
        <v>0.463194444444444</v>
      </c>
      <c r="M7" s="13">
        <f>M6+($I7-$I6)</f>
        <v>0.504861111111111</v>
      </c>
      <c r="N7" s="13">
        <f>N6+($I7-$I6)</f>
        <v>0.546527777777778</v>
      </c>
      <c r="O7" s="14">
        <v>0.584722222222222</v>
      </c>
      <c r="P7" s="13">
        <f>P6+($I7-$I6)</f>
        <v>0.629861111111111</v>
      </c>
      <c r="Q7" s="13">
        <f>Q6+($I7-$I6)</f>
        <v>0.671527777777778</v>
      </c>
      <c r="R7" s="15"/>
    </row>
    <row r="8" spans="1:18" ht="12.75" customHeight="1">
      <c r="A8" s="11">
        <v>3</v>
      </c>
      <c r="B8" s="12" t="s">
        <v>13</v>
      </c>
      <c r="C8" s="13">
        <v>0.209722222222222</v>
      </c>
      <c r="D8" s="13" t="s">
        <v>14</v>
      </c>
      <c r="E8" s="13"/>
      <c r="F8" s="13"/>
      <c r="G8" s="13"/>
      <c r="H8" s="13">
        <f>H7+I8-I7</f>
        <v>0.315277777777778</v>
      </c>
      <c r="I8" s="13" t="s">
        <v>15</v>
      </c>
      <c r="J8" s="13"/>
      <c r="K8" s="13"/>
      <c r="L8" s="13">
        <f>L7+($I8-$I7)</f>
        <v>0.464583333333333</v>
      </c>
      <c r="M8" s="13">
        <f>M7+($I8-$I7)</f>
        <v>0.50625</v>
      </c>
      <c r="N8" s="13">
        <f>N7+($I8-$I7)</f>
        <v>0.547916666666667</v>
      </c>
      <c r="O8" s="14">
        <v>0.586111111111111</v>
      </c>
      <c r="P8" s="13">
        <f>P7+($I8-$I7)</f>
        <v>0.63125</v>
      </c>
      <c r="Q8" s="13">
        <f>Q7+($I8-$I7)</f>
        <v>0.672916666666667</v>
      </c>
      <c r="R8" s="15"/>
    </row>
    <row r="9" spans="1:18" ht="12.75" customHeight="1">
      <c r="A9" s="11">
        <v>4</v>
      </c>
      <c r="B9" s="12" t="s">
        <v>16</v>
      </c>
      <c r="C9" s="13">
        <v>0.211805555555556</v>
      </c>
      <c r="D9" s="13" t="s">
        <v>17</v>
      </c>
      <c r="E9" s="13"/>
      <c r="F9" s="13"/>
      <c r="G9" s="13"/>
      <c r="H9" s="13">
        <f>H8+I9-I8</f>
        <v>0.317361111111111</v>
      </c>
      <c r="I9" s="13" t="s">
        <v>18</v>
      </c>
      <c r="J9" s="13"/>
      <c r="K9" s="13"/>
      <c r="L9" s="13">
        <f>L8+($I9-$I8)</f>
        <v>0.466666666666667</v>
      </c>
      <c r="M9" s="13">
        <f>M8+($I9-$I8)</f>
        <v>0.508333333333333</v>
      </c>
      <c r="N9" s="13">
        <f>N8+($I9-$I8)</f>
        <v>0.55</v>
      </c>
      <c r="O9" s="14">
        <v>0.588194444444445</v>
      </c>
      <c r="P9" s="13">
        <f>P8+($I9-$I8)</f>
        <v>0.633333333333333</v>
      </c>
      <c r="Q9" s="13">
        <f>Q8+($I9-$I8)</f>
        <v>0.675</v>
      </c>
      <c r="R9" s="15"/>
    </row>
    <row r="10" spans="1:18" ht="12.75" customHeight="1">
      <c r="A10" s="11">
        <v>5</v>
      </c>
      <c r="B10" s="12" t="s">
        <v>19</v>
      </c>
      <c r="C10" s="13">
        <v>0.213194444444444</v>
      </c>
      <c r="D10" s="13" t="s">
        <v>20</v>
      </c>
      <c r="E10" s="13"/>
      <c r="F10" s="13"/>
      <c r="G10" s="13"/>
      <c r="H10" s="13">
        <f>H9+I10-I9</f>
        <v>0.31875</v>
      </c>
      <c r="I10" s="13" t="s">
        <v>21</v>
      </c>
      <c r="J10" s="13"/>
      <c r="K10" s="13"/>
      <c r="L10" s="13">
        <f>L9+($I10-$I9)</f>
        <v>0.468055555555556</v>
      </c>
      <c r="M10" s="13">
        <f>M9+($I10-$I9)</f>
        <v>0.509722222222222</v>
      </c>
      <c r="N10" s="13">
        <f>N9+($I10-$I9)</f>
        <v>0.551388888888889</v>
      </c>
      <c r="O10" s="14">
        <v>0.589583333333333</v>
      </c>
      <c r="P10" s="13">
        <f>P9+($I10-$I9)</f>
        <v>0.634722222222222</v>
      </c>
      <c r="Q10" s="13">
        <f>Q9+($I10-$I9)</f>
        <v>0.676388888888889</v>
      </c>
      <c r="R10" s="15"/>
    </row>
    <row r="11" spans="1:18" ht="12.75" customHeight="1">
      <c r="A11" s="11">
        <v>6</v>
      </c>
      <c r="B11" s="12" t="s">
        <v>22</v>
      </c>
      <c r="C11" s="13">
        <v>0.214583333333333</v>
      </c>
      <c r="D11" s="13" t="s">
        <v>23</v>
      </c>
      <c r="E11" s="13"/>
      <c r="F11" s="13"/>
      <c r="G11" s="13"/>
      <c r="H11" s="13">
        <f>H10+I11-I10</f>
        <v>0.320138888888889</v>
      </c>
      <c r="I11" s="13" t="s">
        <v>24</v>
      </c>
      <c r="J11" s="13"/>
      <c r="K11" s="13"/>
      <c r="L11" s="13">
        <f>L10+($I11-$I10)</f>
        <v>0.469444444444444</v>
      </c>
      <c r="M11" s="13">
        <f>M10+($I11-$I10)</f>
        <v>0.511111111111111</v>
      </c>
      <c r="N11" s="13">
        <f>N10+($I11-$I10)</f>
        <v>0.552777777777778</v>
      </c>
      <c r="O11" s="14">
        <v>0.590972222222222</v>
      </c>
      <c r="P11" s="13">
        <f>P10+($I11-$I10)</f>
        <v>0.636111111111111</v>
      </c>
      <c r="Q11" s="13">
        <f>Q10+($I11-$I10)</f>
        <v>0.677777777777778</v>
      </c>
      <c r="R11" s="15"/>
    </row>
    <row r="12" spans="1:18" ht="12.75" customHeight="1">
      <c r="A12" s="11">
        <v>7</v>
      </c>
      <c r="B12" s="12" t="s">
        <v>25</v>
      </c>
      <c r="C12" s="16" t="s">
        <v>26</v>
      </c>
      <c r="D12" s="16" t="s">
        <v>27</v>
      </c>
      <c r="E12" s="17"/>
      <c r="F12" s="18"/>
      <c r="G12" s="18"/>
      <c r="H12" s="18" t="s">
        <v>28</v>
      </c>
      <c r="I12" s="18" t="s">
        <v>28</v>
      </c>
      <c r="J12" s="18"/>
      <c r="K12" s="18"/>
      <c r="L12" s="18" t="s">
        <v>28</v>
      </c>
      <c r="M12" s="18" t="s">
        <v>28</v>
      </c>
      <c r="N12" s="18" t="s">
        <v>28</v>
      </c>
      <c r="O12" s="16" t="s">
        <v>29</v>
      </c>
      <c r="P12" s="18" t="s">
        <v>28</v>
      </c>
      <c r="Q12" s="18" t="s">
        <v>28</v>
      </c>
      <c r="R12" s="15"/>
    </row>
    <row r="13" spans="1:18" ht="12.75" customHeight="1">
      <c r="A13" s="11">
        <v>8</v>
      </c>
      <c r="B13" s="12" t="s">
        <v>22</v>
      </c>
      <c r="C13" s="17" t="s">
        <v>30</v>
      </c>
      <c r="D13" s="17"/>
      <c r="E13" s="17"/>
      <c r="F13" s="17"/>
      <c r="G13" s="17"/>
      <c r="H13" s="13">
        <f>H11</f>
        <v>0.320138888888889</v>
      </c>
      <c r="I13" s="13" t="s">
        <v>24</v>
      </c>
      <c r="J13" s="13"/>
      <c r="K13" s="13"/>
      <c r="L13" s="13">
        <f>L11+($I13-$I11)</f>
        <v>0.469444444444444</v>
      </c>
      <c r="M13" s="13">
        <f>M11+($I13-$I11)</f>
        <v>0.511111111111111</v>
      </c>
      <c r="N13" s="13">
        <f>N11+($I13-$I11)</f>
        <v>0.552777777777778</v>
      </c>
      <c r="O13" s="13">
        <v>0.594444444444445</v>
      </c>
      <c r="P13" s="13">
        <f>P11+($I13-$I11)</f>
        <v>0.636111111111111</v>
      </c>
      <c r="Q13" s="13">
        <f>Q11+($I13-$I11)</f>
        <v>0.677777777777778</v>
      </c>
      <c r="R13" s="15"/>
    </row>
    <row r="14" spans="1:18" ht="12.75" customHeight="1">
      <c r="A14" s="11">
        <v>9</v>
      </c>
      <c r="B14" s="12" t="s">
        <v>31</v>
      </c>
      <c r="C14" s="17"/>
      <c r="D14" s="17"/>
      <c r="E14" s="17"/>
      <c r="F14" s="17"/>
      <c r="G14" s="17"/>
      <c r="H14" s="13">
        <f>H13+I14-I13</f>
        <v>0.322916666666667</v>
      </c>
      <c r="I14" s="13" t="s">
        <v>32</v>
      </c>
      <c r="J14" s="13"/>
      <c r="K14" s="13"/>
      <c r="L14" s="13">
        <f>L13+($I14-$I13)</f>
        <v>0.472222222222222</v>
      </c>
      <c r="M14" s="13">
        <f>M13+($I14-$I13)</f>
        <v>0.513888888888889</v>
      </c>
      <c r="N14" s="13">
        <f>N13+($I14-$I13)</f>
        <v>0.555555555555556</v>
      </c>
      <c r="O14" s="13">
        <f>O13+($I14-$I13)</f>
        <v>0.597222222222222</v>
      </c>
      <c r="P14" s="13">
        <f>P13+($I14-$I13)</f>
        <v>0.638888888888889</v>
      </c>
      <c r="Q14" s="13">
        <f>Q13+($I14-$I13)</f>
        <v>0.680555555555555</v>
      </c>
      <c r="R14" s="15"/>
    </row>
    <row r="15" spans="1:18" ht="12.75" customHeight="1">
      <c r="A15" s="11">
        <v>10</v>
      </c>
      <c r="B15" s="12" t="s">
        <v>33</v>
      </c>
      <c r="C15" s="19"/>
      <c r="D15" s="18"/>
      <c r="E15" s="19"/>
      <c r="F15" s="19"/>
      <c r="G15" s="18"/>
      <c r="H15" s="13">
        <f>H14+I15-I14</f>
        <v>0.325</v>
      </c>
      <c r="I15" s="13" t="s">
        <v>34</v>
      </c>
      <c r="J15" s="13"/>
      <c r="K15" s="13"/>
      <c r="L15" s="13">
        <f>L14+($I15-$I14)</f>
        <v>0.474305555555556</v>
      </c>
      <c r="M15" s="13">
        <f>M14+($I15-$I14)</f>
        <v>0.515972222222222</v>
      </c>
      <c r="N15" s="13">
        <f>N14+($I15-$I14)</f>
        <v>0.557638888888889</v>
      </c>
      <c r="O15" s="13">
        <f>O14+($I15-$I14)</f>
        <v>0.599305555555556</v>
      </c>
      <c r="P15" s="13">
        <f>P14+($I15-$I14)</f>
        <v>0.640972222222222</v>
      </c>
      <c r="Q15" s="13">
        <f>Q14+($I15-$I14)</f>
        <v>0.682638888888889</v>
      </c>
      <c r="R15" s="15"/>
    </row>
    <row r="16" spans="1:18" ht="12.75" customHeight="1">
      <c r="A16" s="11">
        <v>11</v>
      </c>
      <c r="B16" s="12" t="s">
        <v>35</v>
      </c>
      <c r="C16" s="17"/>
      <c r="D16" s="17"/>
      <c r="E16" s="17"/>
      <c r="F16" s="17"/>
      <c r="G16" s="17"/>
      <c r="H16" s="13">
        <f>H15+I16-I15</f>
        <v>0.326388888888889</v>
      </c>
      <c r="I16" s="13" t="s">
        <v>36</v>
      </c>
      <c r="J16" s="13"/>
      <c r="K16" s="13"/>
      <c r="L16" s="13">
        <f>L15+($I16-$I15)</f>
        <v>0.475694444444444</v>
      </c>
      <c r="M16" s="13">
        <f>M15+($I16-$I15)</f>
        <v>0.517361111111111</v>
      </c>
      <c r="N16" s="13">
        <f>N15+($I16-$I15)</f>
        <v>0.559027777777778</v>
      </c>
      <c r="O16" s="13">
        <f>O15+($I16-$I15)</f>
        <v>0.600694444444444</v>
      </c>
      <c r="P16" s="13">
        <f>P15+($I16-$I15)</f>
        <v>0.642361111111111</v>
      </c>
      <c r="Q16" s="13">
        <f>Q15+($I16-$I15)</f>
        <v>0.684027777777778</v>
      </c>
      <c r="R16" s="15"/>
    </row>
    <row r="17" spans="1:18" ht="12.75" customHeight="1">
      <c r="A17" s="11">
        <v>12</v>
      </c>
      <c r="B17" s="12" t="s">
        <v>37</v>
      </c>
      <c r="C17" s="17"/>
      <c r="D17" s="17"/>
      <c r="E17" s="17"/>
      <c r="F17" s="17"/>
      <c r="G17" s="17"/>
      <c r="H17" s="13">
        <f>H16+I17-I16</f>
        <v>0.327777777777777</v>
      </c>
      <c r="I17" s="13" t="s">
        <v>38</v>
      </c>
      <c r="J17" s="13"/>
      <c r="K17" s="13"/>
      <c r="L17" s="13">
        <f>L16+($I17-$I16)</f>
        <v>0.477083333333333</v>
      </c>
      <c r="M17" s="13">
        <f>M16+($I17-$I16)</f>
        <v>0.51875</v>
      </c>
      <c r="N17" s="13">
        <f>N16+($I17-$I16)</f>
        <v>0.560416666666667</v>
      </c>
      <c r="O17" s="13">
        <f>O16+($I17-$I16)</f>
        <v>0.602083333333334</v>
      </c>
      <c r="P17" s="13">
        <f>P16+($I17-$I16)</f>
        <v>0.64375</v>
      </c>
      <c r="Q17" s="13">
        <f>Q16+($I17-$I16)</f>
        <v>0.685416666666667</v>
      </c>
      <c r="R17" s="15"/>
    </row>
    <row r="18" spans="1:18" ht="12.75" customHeight="1">
      <c r="A18" s="20">
        <v>13</v>
      </c>
      <c r="B18" s="21" t="s">
        <v>4</v>
      </c>
      <c r="C18" s="17"/>
      <c r="D18" s="17"/>
      <c r="E18" s="17"/>
      <c r="F18" s="17"/>
      <c r="G18" s="17"/>
      <c r="H18" s="13">
        <f>H17+I18-I17</f>
        <v>0.329166666666666</v>
      </c>
      <c r="I18" s="13" t="s">
        <v>39</v>
      </c>
      <c r="J18" s="13"/>
      <c r="K18" s="13"/>
      <c r="L18" s="13">
        <f>L17+($I18-$I17)</f>
        <v>0.478472222222222</v>
      </c>
      <c r="M18" s="13">
        <f>M17+($I18-$I17)</f>
        <v>0.520138888888889</v>
      </c>
      <c r="N18" s="13">
        <f>N17+($I18-$I17)</f>
        <v>0.561805555555556</v>
      </c>
      <c r="O18" s="13">
        <f>O17+($I18-$I17)</f>
        <v>0.603472222222222</v>
      </c>
      <c r="P18" s="13">
        <f>P17+($I18-$I17)</f>
        <v>0.645138888888889</v>
      </c>
      <c r="Q18" s="13">
        <f>Q17+($I18-$I17)</f>
        <v>0.686805555555555</v>
      </c>
      <c r="R18" s="15"/>
    </row>
    <row r="19" spans="1:18" ht="12.75" customHeight="1">
      <c r="A19" s="22"/>
      <c r="B19" s="23" t="s">
        <v>40</v>
      </c>
      <c r="C19" s="24" t="s">
        <v>41</v>
      </c>
      <c r="D19" s="25"/>
      <c r="E19" s="24"/>
      <c r="F19" s="25"/>
      <c r="G19" s="25"/>
      <c r="H19" s="24" t="s">
        <v>42</v>
      </c>
      <c r="I19" s="24" t="s">
        <v>41</v>
      </c>
      <c r="J19" s="25"/>
      <c r="K19" s="25"/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6"/>
    </row>
    <row r="20" spans="1:18" ht="12.75" customHeight="1">
      <c r="A20" s="9"/>
      <c r="B20" s="27" t="s">
        <v>43</v>
      </c>
      <c r="C20" s="28"/>
      <c r="D20" s="28"/>
      <c r="E20" s="28"/>
      <c r="F20" s="28"/>
      <c r="G20" s="28"/>
      <c r="H20" s="28"/>
      <c r="I20" s="6"/>
      <c r="J20" s="6"/>
      <c r="K20" s="6"/>
      <c r="L20" s="29"/>
      <c r="M20" s="6"/>
      <c r="N20" s="6"/>
      <c r="O20" s="6"/>
      <c r="P20" s="6"/>
      <c r="Q20" s="6"/>
      <c r="R20" s="15"/>
    </row>
    <row r="21" spans="1:18" ht="12.75" customHeight="1">
      <c r="A21" s="30">
        <v>1</v>
      </c>
      <c r="B21" s="31" t="s">
        <v>4</v>
      </c>
      <c r="C21" s="32"/>
      <c r="D21" s="32"/>
      <c r="E21" s="32"/>
      <c r="F21" s="32"/>
      <c r="G21" s="32" t="s">
        <v>44</v>
      </c>
      <c r="H21" s="32"/>
      <c r="I21" s="32">
        <v>0.354166666666667</v>
      </c>
      <c r="J21" s="32"/>
      <c r="K21" s="32">
        <v>0.4375</v>
      </c>
      <c r="L21" s="32">
        <v>0.479166666666667</v>
      </c>
      <c r="M21" s="32">
        <v>0.520833333333333</v>
      </c>
      <c r="N21" s="32">
        <v>0.5625</v>
      </c>
      <c r="O21" s="32">
        <v>0.604166666666667</v>
      </c>
      <c r="P21" s="32">
        <v>0.645833333333333</v>
      </c>
      <c r="Q21" s="32">
        <v>0.6875</v>
      </c>
      <c r="R21" s="15"/>
    </row>
    <row r="22" spans="1:18" ht="12.75" customHeight="1">
      <c r="A22" s="30" t="s">
        <v>45</v>
      </c>
      <c r="B22" s="31" t="s">
        <v>46</v>
      </c>
      <c r="C22" s="32"/>
      <c r="D22" s="32"/>
      <c r="E22" s="32"/>
      <c r="F22" s="32"/>
      <c r="G22" s="32" t="s">
        <v>47</v>
      </c>
      <c r="H22" s="32"/>
      <c r="I22" s="32">
        <f>I21+(G22-G21)</f>
        <v>0.35625</v>
      </c>
      <c r="J22" s="32"/>
      <c r="K22" s="32">
        <f>K21+(G22-G21)</f>
        <v>0.439583333333333</v>
      </c>
      <c r="L22" s="32">
        <f>L21+($I22-$I21)</f>
        <v>0.48125</v>
      </c>
      <c r="M22" s="32">
        <f>M21+($I22-$I21)</f>
        <v>0.522916666666666</v>
      </c>
      <c r="N22" s="32">
        <f>N21+($I22-$I21)</f>
        <v>0.564583333333333</v>
      </c>
      <c r="O22" s="32">
        <f>O21+($I22-$I21)</f>
        <v>0.60625</v>
      </c>
      <c r="P22" s="32">
        <f>P21+($I22-$I21)</f>
        <v>0.647916666666666</v>
      </c>
      <c r="Q22" s="32">
        <f>Q21+($I22-$I21)</f>
        <v>0.689583333333333</v>
      </c>
      <c r="R22" s="15"/>
    </row>
    <row r="23" spans="1:18" ht="12.75" customHeight="1">
      <c r="A23" s="30" t="s">
        <v>48</v>
      </c>
      <c r="B23" s="31" t="s">
        <v>19</v>
      </c>
      <c r="C23" s="32"/>
      <c r="D23" s="32"/>
      <c r="E23" s="32"/>
      <c r="F23" s="32"/>
      <c r="G23" s="32" t="s">
        <v>49</v>
      </c>
      <c r="H23" s="32"/>
      <c r="I23" s="32">
        <f>I22+(G23-G22)</f>
        <v>0.358333333333333</v>
      </c>
      <c r="J23" s="32"/>
      <c r="K23" s="32">
        <f>K22+(G23-G22)</f>
        <v>0.441666666666667</v>
      </c>
      <c r="L23" s="32">
        <f>L22+($I23-$I22)</f>
        <v>0.483333333333334</v>
      </c>
      <c r="M23" s="32">
        <f>M22+($I23-$I22)</f>
        <v>0.525</v>
      </c>
      <c r="N23" s="32">
        <f>N22+($I23-$I22)</f>
        <v>0.566666666666667</v>
      </c>
      <c r="O23" s="32">
        <f>O22+($I23-$I22)</f>
        <v>0.608333333333334</v>
      </c>
      <c r="P23" s="32">
        <f>P22+($I23-$I22)</f>
        <v>0.65</v>
      </c>
      <c r="Q23" s="32">
        <f>Q22+($I23-$I22)</f>
        <v>0.691666666666667</v>
      </c>
      <c r="R23" s="15"/>
    </row>
    <row r="24" spans="1:18" ht="12.75" customHeight="1">
      <c r="A24" s="30" t="s">
        <v>50</v>
      </c>
      <c r="B24" s="31" t="s">
        <v>22</v>
      </c>
      <c r="C24" s="32">
        <v>0.217361111111111</v>
      </c>
      <c r="D24" s="32"/>
      <c r="E24" s="32"/>
      <c r="F24" s="32"/>
      <c r="G24" s="32" t="s">
        <v>51</v>
      </c>
      <c r="H24" s="32"/>
      <c r="I24" s="32">
        <f>I23+(G24-G23)</f>
        <v>0.359722222222222</v>
      </c>
      <c r="J24" s="32"/>
      <c r="K24" s="32">
        <f>K23+(G24-G23)</f>
        <v>0.443055555555556</v>
      </c>
      <c r="L24" s="32">
        <f>L23+($I24-$I23)</f>
        <v>0.484722222222223</v>
      </c>
      <c r="M24" s="32">
        <f>M23+($I24-$I23)</f>
        <v>0.526388888888889</v>
      </c>
      <c r="N24" s="32">
        <f>N23+($I24-$I23)</f>
        <v>0.568055555555556</v>
      </c>
      <c r="O24" s="32">
        <f>O23+($I24-$I23)</f>
        <v>0.609722222222223</v>
      </c>
      <c r="P24" s="32">
        <f>P23+($I24-$I23)</f>
        <v>0.651388888888889</v>
      </c>
      <c r="Q24" s="32">
        <f>Q23+($I24-$I23)</f>
        <v>0.693055555555556</v>
      </c>
      <c r="R24" s="15"/>
    </row>
    <row r="25" spans="1:18" ht="12.75" customHeight="1">
      <c r="A25" s="30" t="s">
        <v>52</v>
      </c>
      <c r="B25" s="33" t="s">
        <v>53</v>
      </c>
      <c r="C25" s="32">
        <v>0.219444444444444</v>
      </c>
      <c r="D25" s="32"/>
      <c r="E25" s="32"/>
      <c r="F25" s="32"/>
      <c r="G25" s="34" t="s">
        <v>54</v>
      </c>
      <c r="H25" s="34"/>
      <c r="I25" s="34">
        <f>I24+(G25-G24)</f>
        <v>0.3625</v>
      </c>
      <c r="J25" s="34"/>
      <c r="K25" s="34">
        <f>K24+(G25-G24)</f>
        <v>0.445833333333333</v>
      </c>
      <c r="L25" s="34">
        <f>L24+($I25-$I24)</f>
        <v>0.4875</v>
      </c>
      <c r="M25" s="34">
        <f>M24+($I25-$I24)</f>
        <v>0.529166666666666</v>
      </c>
      <c r="N25" s="34">
        <f>N24+($I25-$I24)</f>
        <v>0.570833333333333</v>
      </c>
      <c r="O25" s="34">
        <f>O24+($I25-$I24)</f>
        <v>0.6125</v>
      </c>
      <c r="P25" s="34">
        <f>P24+($I25-$I24)</f>
        <v>0.654166666666666</v>
      </c>
      <c r="Q25" s="34">
        <f>Q24+($I25-$I24)</f>
        <v>0.695833333333333</v>
      </c>
      <c r="R25" s="15"/>
    </row>
    <row r="26" spans="1:18" ht="12.75" customHeight="1">
      <c r="A26" s="30" t="s">
        <v>55</v>
      </c>
      <c r="B26" s="31" t="s">
        <v>35</v>
      </c>
      <c r="C26" s="32">
        <v>0.220833333333333</v>
      </c>
      <c r="D26" s="32"/>
      <c r="E26" s="32"/>
      <c r="F26" s="32"/>
      <c r="G26" s="32">
        <v>0.308333333333333</v>
      </c>
      <c r="H26" s="32"/>
      <c r="I26" s="32">
        <f>I25+(G26-G25)</f>
        <v>0.363888888888889</v>
      </c>
      <c r="J26" s="32"/>
      <c r="K26" s="32">
        <f>K25+(G26-G25)</f>
        <v>0.447222222222222</v>
      </c>
      <c r="L26" s="32">
        <f>L25+($I26-$I25)</f>
        <v>0.488888888888889</v>
      </c>
      <c r="M26" s="32">
        <f>M25+($I26-$I25)</f>
        <v>0.530555555555555</v>
      </c>
      <c r="N26" s="32">
        <f>N25+($I26-$I25)</f>
        <v>0.572222222222222</v>
      </c>
      <c r="O26" s="32">
        <f>O25+($I26-$I25)</f>
        <v>0.613888888888889</v>
      </c>
      <c r="P26" s="32">
        <f>P25+($I26-$I25)</f>
        <v>0.655555555555555</v>
      </c>
      <c r="Q26" s="32">
        <f>Q25+($I26-$I25)</f>
        <v>0.697222222222222</v>
      </c>
      <c r="R26" s="15"/>
    </row>
    <row r="27" spans="1:18" ht="12.75" customHeight="1">
      <c r="A27" s="30" t="s">
        <v>56</v>
      </c>
      <c r="B27" s="31" t="s">
        <v>37</v>
      </c>
      <c r="C27" s="32">
        <v>0.222222222222222</v>
      </c>
      <c r="D27" s="32"/>
      <c r="E27" s="32"/>
      <c r="F27" s="32"/>
      <c r="G27" s="32">
        <v>0.309722222222222</v>
      </c>
      <c r="H27" s="32"/>
      <c r="I27" s="32">
        <f>I26+(G27-G26)</f>
        <v>0.365277777777778</v>
      </c>
      <c r="J27" s="32"/>
      <c r="K27" s="32">
        <f>K26+(G27-G26)</f>
        <v>0.448611111111111</v>
      </c>
      <c r="L27" s="32">
        <f>L26+($I27-$I26)</f>
        <v>0.490277777777778</v>
      </c>
      <c r="M27" s="32">
        <f>M26+($I27-$I26)</f>
        <v>0.531944444444444</v>
      </c>
      <c r="N27" s="32">
        <f>N26+($I27-$I26)</f>
        <v>0.573611111111111</v>
      </c>
      <c r="O27" s="32">
        <f>O26+($I27-$I26)</f>
        <v>0.615277777777778</v>
      </c>
      <c r="P27" s="32">
        <f>P26+($I27-$I26)</f>
        <v>0.656944444444444</v>
      </c>
      <c r="Q27" s="32">
        <f>Q26+($I27-$I26)</f>
        <v>0.698611111111111</v>
      </c>
      <c r="R27" s="15"/>
    </row>
    <row r="28" spans="1:18" ht="12.75" customHeight="1">
      <c r="A28" s="30" t="s">
        <v>57</v>
      </c>
      <c r="B28" s="35" t="s">
        <v>4</v>
      </c>
      <c r="C28" s="32">
        <v>0.223611111111111</v>
      </c>
      <c r="D28" s="32"/>
      <c r="E28" s="32"/>
      <c r="F28" s="32"/>
      <c r="G28" s="32">
        <v>0.311111111111111</v>
      </c>
      <c r="H28" s="32"/>
      <c r="I28" s="32">
        <f>I27+(G28-G27)</f>
        <v>0.366666666666667</v>
      </c>
      <c r="J28" s="32"/>
      <c r="K28" s="32">
        <f>K27+(G28-G27)</f>
        <v>0.45</v>
      </c>
      <c r="L28" s="32">
        <f>L27+($I28-$I27)</f>
        <v>0.491666666666667</v>
      </c>
      <c r="M28" s="32">
        <f>M27+($I28-$I27)</f>
        <v>0.533333333333333</v>
      </c>
      <c r="N28" s="32">
        <v>0.574305555555555</v>
      </c>
      <c r="O28" s="32">
        <f>O27+($I28-$I27)</f>
        <v>0.616666666666667</v>
      </c>
      <c r="P28" s="32">
        <f>P27+($I28-$I27)</f>
        <v>0.658333333333333</v>
      </c>
      <c r="Q28" s="32">
        <v>0.699305555555556</v>
      </c>
      <c r="R28" s="15"/>
    </row>
    <row r="29" spans="1:18" ht="12.75" customHeight="1">
      <c r="A29" s="22"/>
      <c r="B29" s="23" t="s">
        <v>40</v>
      </c>
      <c r="C29" s="24" t="s">
        <v>58</v>
      </c>
      <c r="D29" s="25"/>
      <c r="E29" s="25"/>
      <c r="F29" s="25"/>
      <c r="G29" s="24" t="s">
        <v>59</v>
      </c>
      <c r="H29" s="25"/>
      <c r="I29" s="25"/>
      <c r="J29" s="25"/>
      <c r="K29" s="24" t="s">
        <v>42</v>
      </c>
      <c r="L29" s="24" t="s">
        <v>42</v>
      </c>
      <c r="M29" s="24" t="s">
        <v>42</v>
      </c>
      <c r="N29" s="24" t="s">
        <v>60</v>
      </c>
      <c r="O29" s="24"/>
      <c r="P29" s="24" t="s">
        <v>42</v>
      </c>
      <c r="Q29" s="24" t="s">
        <v>61</v>
      </c>
      <c r="R29" s="26">
        <f>SUM(C29:Q29)</f>
        <v>0</v>
      </c>
    </row>
    <row r="30" spans="1:18" ht="12.75" customHeight="1">
      <c r="A30" s="36"/>
      <c r="B30" s="27" t="s">
        <v>62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5"/>
    </row>
    <row r="31" spans="1:18" ht="12.75" customHeight="1">
      <c r="A31" s="37">
        <v>1</v>
      </c>
      <c r="B31" s="38" t="s">
        <v>4</v>
      </c>
      <c r="C31" s="39" t="s">
        <v>63</v>
      </c>
      <c r="D31" s="39"/>
      <c r="E31" s="39"/>
      <c r="F31" s="39" t="s">
        <v>64</v>
      </c>
      <c r="G31" s="39"/>
      <c r="H31" s="39">
        <v>0.329861111111111</v>
      </c>
      <c r="I31" s="39"/>
      <c r="J31" s="39"/>
      <c r="K31" s="39">
        <v>0.451388888888889</v>
      </c>
      <c r="L31" s="39">
        <v>0.493055555555556</v>
      </c>
      <c r="M31" s="39">
        <v>0.534722222222222</v>
      </c>
      <c r="N31" s="39">
        <v>0.576388888888889</v>
      </c>
      <c r="O31" s="39"/>
      <c r="P31" s="39">
        <v>0.659722222222222</v>
      </c>
      <c r="Q31" s="39"/>
      <c r="R31" s="15"/>
    </row>
    <row r="32" spans="1:18" ht="12.75" customHeight="1">
      <c r="A32" s="37">
        <v>2</v>
      </c>
      <c r="B32" s="38" t="s">
        <v>65</v>
      </c>
      <c r="C32" s="39" t="s">
        <v>66</v>
      </c>
      <c r="D32" s="39"/>
      <c r="E32" s="39"/>
      <c r="F32" s="39">
        <v>0.293055555555556</v>
      </c>
      <c r="G32" s="39"/>
      <c r="H32" s="39">
        <f>H31+($C32-$C31)</f>
        <v>0.33125</v>
      </c>
      <c r="I32" s="39"/>
      <c r="J32" s="39"/>
      <c r="K32" s="39">
        <f>K31+($F32-$F31)</f>
        <v>0.452777777777778</v>
      </c>
      <c r="L32" s="39">
        <f>L31+($F32-$F31)</f>
        <v>0.494444444444445</v>
      </c>
      <c r="M32" s="39">
        <f>M31+($F32-$F31)</f>
        <v>0.536111111111111</v>
      </c>
      <c r="N32" s="39">
        <f>N31+($F32-$F31)</f>
        <v>0.577777777777778</v>
      </c>
      <c r="O32" s="39"/>
      <c r="P32" s="39">
        <f>P31+($F32-$F31)</f>
        <v>0.661111111111111</v>
      </c>
      <c r="Q32" s="39"/>
      <c r="R32" s="15"/>
    </row>
    <row r="33" spans="1:18" ht="12.75" customHeight="1">
      <c r="A33" s="37">
        <v>3</v>
      </c>
      <c r="B33" s="38" t="s">
        <v>67</v>
      </c>
      <c r="C33" s="39" t="s">
        <v>68</v>
      </c>
      <c r="D33" s="39"/>
      <c r="E33" s="39"/>
      <c r="F33" s="39" t="s">
        <v>69</v>
      </c>
      <c r="G33" s="39"/>
      <c r="H33" s="39">
        <f>H32+($C33-$C32)</f>
        <v>0.332638888888889</v>
      </c>
      <c r="I33" s="39"/>
      <c r="J33" s="39"/>
      <c r="K33" s="39">
        <f>K32+($F33-$F32)</f>
        <v>0.454166666666667</v>
      </c>
      <c r="L33" s="39">
        <f>L32+($F33-$F32)</f>
        <v>0.495833333333333</v>
      </c>
      <c r="M33" s="39">
        <f>M32+($F33-$F32)</f>
        <v>0.5375</v>
      </c>
      <c r="N33" s="39">
        <f>N32+($F33-$F32)</f>
        <v>0.579166666666667</v>
      </c>
      <c r="O33" s="39"/>
      <c r="P33" s="39">
        <f>P32+($F33-$F32)</f>
        <v>0.6625</v>
      </c>
      <c r="Q33" s="39"/>
      <c r="R33" s="15"/>
    </row>
    <row r="34" spans="1:18" ht="12.75" customHeight="1">
      <c r="A34" s="37" t="s">
        <v>50</v>
      </c>
      <c r="B34" s="40" t="s">
        <v>4</v>
      </c>
      <c r="C34" s="39" t="s">
        <v>70</v>
      </c>
      <c r="D34" s="39"/>
      <c r="E34" s="39"/>
      <c r="F34" s="39" t="s">
        <v>71</v>
      </c>
      <c r="G34" s="39"/>
      <c r="H34" s="39">
        <f>H33+($C34-$C33)</f>
        <v>0.335416666666667</v>
      </c>
      <c r="I34" s="39"/>
      <c r="J34" s="39"/>
      <c r="K34" s="39">
        <f>K33+($F34-$F33)</f>
        <v>0.456944444444444</v>
      </c>
      <c r="L34" s="39">
        <f>L33+($F34-$F33)</f>
        <v>0.498611111111111</v>
      </c>
      <c r="M34" s="39">
        <f>M33+($F34-$F33)</f>
        <v>0.540277777777778</v>
      </c>
      <c r="N34" s="39">
        <f>N33+($F34-$F33)</f>
        <v>0.581944444444445</v>
      </c>
      <c r="O34" s="39"/>
      <c r="P34" s="39">
        <f>P33+($F34-$F33)</f>
        <v>0.665277777777778</v>
      </c>
      <c r="Q34" s="39"/>
      <c r="R34" s="15"/>
    </row>
    <row r="35" spans="1:18" ht="12.75" customHeight="1">
      <c r="A35" s="41"/>
      <c r="B35" s="42"/>
      <c r="C35" s="24" t="s">
        <v>59</v>
      </c>
      <c r="D35" s="25"/>
      <c r="E35" s="25"/>
      <c r="F35" s="24" t="s">
        <v>41</v>
      </c>
      <c r="G35" s="25"/>
      <c r="H35" s="24" t="s">
        <v>59</v>
      </c>
      <c r="I35" s="25"/>
      <c r="J35" s="25"/>
      <c r="K35" s="24" t="s">
        <v>59</v>
      </c>
      <c r="L35" s="24" t="s">
        <v>59</v>
      </c>
      <c r="M35" s="24" t="s">
        <v>59</v>
      </c>
      <c r="N35" s="24" t="s">
        <v>59</v>
      </c>
      <c r="O35" s="25"/>
      <c r="P35" s="24" t="s">
        <v>59</v>
      </c>
      <c r="Q35" s="25"/>
      <c r="R35" s="26">
        <f>SUM(C35:Q35)</f>
        <v>0</v>
      </c>
    </row>
    <row r="36" spans="1:17" ht="12.75" customHeight="1">
      <c r="A36" s="9"/>
      <c r="B36" s="10" t="s">
        <v>72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 customHeight="1">
      <c r="A37" s="43">
        <v>1</v>
      </c>
      <c r="B37" s="44" t="s">
        <v>35</v>
      </c>
      <c r="C37" s="45"/>
      <c r="D37" s="45"/>
      <c r="E37" s="45">
        <v>0.267361111111111</v>
      </c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45"/>
      <c r="Q37" s="45"/>
    </row>
    <row r="38" spans="1:17" ht="12.75" customHeight="1">
      <c r="A38" s="43">
        <v>2</v>
      </c>
      <c r="B38" s="44" t="s">
        <v>37</v>
      </c>
      <c r="C38" s="45"/>
      <c r="D38" s="45"/>
      <c r="E38" s="45">
        <v>0.268055555555556</v>
      </c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5"/>
      <c r="Q38" s="45"/>
    </row>
    <row r="39" spans="1:19" ht="12.75" customHeight="1">
      <c r="A39" s="43">
        <v>3</v>
      </c>
      <c r="B39" s="44" t="s">
        <v>4</v>
      </c>
      <c r="C39" s="45"/>
      <c r="D39" s="45"/>
      <c r="E39" s="45">
        <v>0.269444444444444</v>
      </c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45"/>
      <c r="Q39" s="45">
        <v>0.7</v>
      </c>
      <c r="S39" s="47"/>
    </row>
    <row r="40" spans="1:19" ht="12.75" customHeight="1">
      <c r="A40" s="43">
        <v>4</v>
      </c>
      <c r="B40" s="44" t="s">
        <v>10</v>
      </c>
      <c r="C40" s="45"/>
      <c r="D40" s="45"/>
      <c r="E40" s="45">
        <v>0.270833333333333</v>
      </c>
      <c r="F40" s="45"/>
      <c r="G40" s="45"/>
      <c r="H40" s="45"/>
      <c r="I40" s="45"/>
      <c r="J40" s="45"/>
      <c r="K40" s="45"/>
      <c r="L40" s="45"/>
      <c r="M40" s="45"/>
      <c r="N40" s="45"/>
      <c r="O40" s="46"/>
      <c r="P40" s="45"/>
      <c r="Q40" s="45">
        <f>Q39+E40-E39</f>
        <v>0.701388888888889</v>
      </c>
      <c r="S40" s="47"/>
    </row>
    <row r="41" spans="1:19" ht="12.75" customHeight="1">
      <c r="A41" s="43">
        <v>5</v>
      </c>
      <c r="B41" s="44" t="s">
        <v>13</v>
      </c>
      <c r="C41" s="45"/>
      <c r="D41" s="45"/>
      <c r="E41" s="45">
        <v>0.272222222222222</v>
      </c>
      <c r="F41" s="45"/>
      <c r="G41" s="45"/>
      <c r="H41" s="45"/>
      <c r="I41" s="45"/>
      <c r="J41" s="45"/>
      <c r="K41" s="45"/>
      <c r="L41" s="45"/>
      <c r="M41" s="45"/>
      <c r="N41" s="45"/>
      <c r="O41" s="46"/>
      <c r="P41" s="45"/>
      <c r="Q41" s="45">
        <f>Q40+E41-E40</f>
        <v>0.702777777777778</v>
      </c>
      <c r="S41" s="47"/>
    </row>
    <row r="42" spans="1:19" ht="12.75" customHeight="1">
      <c r="A42" s="43">
        <v>6</v>
      </c>
      <c r="B42" s="44" t="s">
        <v>16</v>
      </c>
      <c r="C42" s="45"/>
      <c r="D42" s="45"/>
      <c r="E42" s="45">
        <v>0.274305555555555</v>
      </c>
      <c r="F42" s="45"/>
      <c r="G42" s="45"/>
      <c r="H42" s="45"/>
      <c r="I42" s="45"/>
      <c r="J42" s="45"/>
      <c r="K42" s="45"/>
      <c r="L42" s="45"/>
      <c r="M42" s="45"/>
      <c r="N42" s="45"/>
      <c r="O42" s="46"/>
      <c r="P42" s="45"/>
      <c r="Q42" s="45">
        <f>Q41+E42-E41</f>
        <v>0.704861111111111</v>
      </c>
      <c r="S42" s="47"/>
    </row>
    <row r="43" spans="1:19" ht="12.75" customHeight="1">
      <c r="A43" s="43">
        <v>7</v>
      </c>
      <c r="B43" s="44" t="s">
        <v>19</v>
      </c>
      <c r="C43" s="45"/>
      <c r="D43" s="45"/>
      <c r="E43" s="45">
        <v>0.275694444444444</v>
      </c>
      <c r="F43" s="45"/>
      <c r="G43" s="45"/>
      <c r="H43" s="45"/>
      <c r="I43" s="45"/>
      <c r="J43" s="45"/>
      <c r="K43" s="45"/>
      <c r="L43" s="45"/>
      <c r="M43" s="45"/>
      <c r="N43" s="45"/>
      <c r="O43" s="46"/>
      <c r="P43" s="45"/>
      <c r="Q43" s="45">
        <f>Q42+E43-E42</f>
        <v>0.70625</v>
      </c>
      <c r="S43" s="47"/>
    </row>
    <row r="44" spans="1:19" ht="12.75" customHeight="1">
      <c r="A44" s="43">
        <v>8</v>
      </c>
      <c r="B44" s="44" t="s">
        <v>22</v>
      </c>
      <c r="C44" s="45"/>
      <c r="D44" s="45"/>
      <c r="E44" s="45">
        <v>0.277083333333333</v>
      </c>
      <c r="F44" s="45"/>
      <c r="G44" s="45"/>
      <c r="H44" s="45"/>
      <c r="I44" s="45"/>
      <c r="J44" s="45"/>
      <c r="K44" s="45"/>
      <c r="L44" s="45"/>
      <c r="M44" s="45"/>
      <c r="N44" s="45"/>
      <c r="O44" s="46"/>
      <c r="P44" s="45"/>
      <c r="Q44" s="45">
        <f>Q43+E44-E43</f>
        <v>0.707638888888889</v>
      </c>
      <c r="S44" s="47"/>
    </row>
    <row r="45" spans="1:19" ht="12.75" customHeight="1">
      <c r="A45" s="43">
        <v>9</v>
      </c>
      <c r="B45" s="44" t="s">
        <v>73</v>
      </c>
      <c r="C45" s="48"/>
      <c r="D45" s="48"/>
      <c r="E45" s="48" t="s">
        <v>74</v>
      </c>
      <c r="F45" s="48"/>
      <c r="G45" s="48"/>
      <c r="H45" s="45"/>
      <c r="I45" s="45"/>
      <c r="J45" s="45"/>
      <c r="K45" s="45"/>
      <c r="L45" s="45"/>
      <c r="M45" s="45"/>
      <c r="N45" s="45"/>
      <c r="O45" s="45"/>
      <c r="P45" s="45"/>
      <c r="Q45" s="45">
        <f>Q44+E45-E44</f>
        <v>0.7125</v>
      </c>
      <c r="S45" s="47"/>
    </row>
    <row r="46" spans="1:19" ht="12.75" customHeight="1">
      <c r="A46" s="43">
        <v>10</v>
      </c>
      <c r="B46" s="44" t="s">
        <v>75</v>
      </c>
      <c r="C46" s="49"/>
      <c r="D46" s="50"/>
      <c r="E46" s="48" t="s">
        <v>76</v>
      </c>
      <c r="F46" s="49"/>
      <c r="G46" s="50"/>
      <c r="H46" s="45"/>
      <c r="I46" s="45"/>
      <c r="J46" s="45"/>
      <c r="K46" s="45"/>
      <c r="L46" s="45"/>
      <c r="M46" s="45"/>
      <c r="N46" s="45"/>
      <c r="O46" s="45"/>
      <c r="P46" s="45"/>
      <c r="Q46" s="45">
        <f>Q45+E46-E45</f>
        <v>0.713888888888889</v>
      </c>
      <c r="S46" s="47"/>
    </row>
    <row r="47" spans="1:19" ht="12.75" customHeight="1">
      <c r="A47" s="43">
        <v>11</v>
      </c>
      <c r="B47" s="44" t="s">
        <v>77</v>
      </c>
      <c r="C47" s="48"/>
      <c r="D47" s="48"/>
      <c r="E47" s="48" t="s">
        <v>78</v>
      </c>
      <c r="F47" s="48"/>
      <c r="G47" s="48"/>
      <c r="H47" s="45"/>
      <c r="I47" s="45"/>
      <c r="J47" s="45"/>
      <c r="K47" s="45"/>
      <c r="L47" s="45"/>
      <c r="M47" s="45"/>
      <c r="N47" s="45"/>
      <c r="O47" s="45"/>
      <c r="P47" s="45"/>
      <c r="Q47" s="45">
        <f>Q46+E47-E46</f>
        <v>0.715277777777778</v>
      </c>
      <c r="S47" s="47"/>
    </row>
    <row r="48" spans="1:19" ht="12.75" customHeight="1">
      <c r="A48" s="43">
        <v>12</v>
      </c>
      <c r="B48" s="44" t="s">
        <v>35</v>
      </c>
      <c r="C48" s="48"/>
      <c r="D48" s="48"/>
      <c r="E48" s="48" t="s">
        <v>79</v>
      </c>
      <c r="F48" s="48"/>
      <c r="G48" s="48"/>
      <c r="H48" s="45"/>
      <c r="I48" s="45"/>
      <c r="J48" s="45"/>
      <c r="K48" s="45"/>
      <c r="L48" s="45"/>
      <c r="M48" s="45"/>
      <c r="N48" s="45"/>
      <c r="O48" s="45"/>
      <c r="P48" s="45"/>
      <c r="Q48" s="45">
        <f>Q47+E48-E47</f>
        <v>0.717361111111111</v>
      </c>
      <c r="S48" s="47"/>
    </row>
    <row r="49" spans="1:19" ht="12.75" customHeight="1">
      <c r="A49" s="43">
        <v>13</v>
      </c>
      <c r="B49" s="44" t="s">
        <v>37</v>
      </c>
      <c r="C49" s="48"/>
      <c r="D49" s="48"/>
      <c r="E49" s="48" t="s">
        <v>80</v>
      </c>
      <c r="F49" s="48"/>
      <c r="G49" s="48"/>
      <c r="H49" s="45"/>
      <c r="I49" s="45"/>
      <c r="J49" s="45"/>
      <c r="K49" s="45"/>
      <c r="L49" s="45"/>
      <c r="M49" s="45"/>
      <c r="N49" s="45"/>
      <c r="O49" s="45"/>
      <c r="P49" s="45"/>
      <c r="Q49" s="45">
        <f>Q48+E49-E48</f>
        <v>0.71875</v>
      </c>
      <c r="S49" s="47"/>
    </row>
    <row r="50" spans="1:19" ht="12.75" customHeight="1">
      <c r="A50" s="43">
        <v>14</v>
      </c>
      <c r="B50" s="51" t="s">
        <v>4</v>
      </c>
      <c r="C50" s="48"/>
      <c r="D50" s="48"/>
      <c r="E50" s="48" t="s">
        <v>81</v>
      </c>
      <c r="F50" s="48"/>
      <c r="G50" s="48"/>
      <c r="H50" s="45"/>
      <c r="I50" s="45"/>
      <c r="J50" s="45"/>
      <c r="K50" s="45"/>
      <c r="L50" s="45"/>
      <c r="M50" s="45"/>
      <c r="N50" s="45"/>
      <c r="O50" s="45"/>
      <c r="P50" s="45"/>
      <c r="Q50" s="45">
        <f>Q49+E50-E49</f>
        <v>0.720138888888889</v>
      </c>
      <c r="S50" s="47"/>
    </row>
    <row r="51" spans="1:17" ht="12.75" customHeight="1">
      <c r="A51" s="22"/>
      <c r="B51" s="23" t="s">
        <v>40</v>
      </c>
      <c r="C51" s="52"/>
      <c r="D51" s="53"/>
      <c r="E51" s="52" t="s">
        <v>42</v>
      </c>
      <c r="F51" s="52"/>
      <c r="G51" s="53"/>
      <c r="H51" s="52"/>
      <c r="I51" s="52"/>
      <c r="J51" s="53"/>
      <c r="K51" s="53"/>
      <c r="L51" s="52"/>
      <c r="M51" s="52"/>
      <c r="N51" s="52"/>
      <c r="O51" s="52"/>
      <c r="P51" s="52"/>
      <c r="Q51" s="52"/>
    </row>
    <row r="52" spans="1:17" ht="12.75" customHeight="1">
      <c r="A52" s="9"/>
      <c r="B52" s="10" t="s">
        <v>82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 customHeight="1">
      <c r="A53" s="54" t="s">
        <v>83</v>
      </c>
      <c r="B53" s="55" t="s">
        <v>35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ht="12.75" customHeight="1">
      <c r="A54" s="54" t="s">
        <v>45</v>
      </c>
      <c r="B54" s="55" t="s">
        <v>19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 ht="12.75" customHeight="1">
      <c r="A55" s="54" t="s">
        <v>48</v>
      </c>
      <c r="B55" s="55" t="s">
        <v>22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12.75" customHeight="1">
      <c r="A56" s="54" t="s">
        <v>50</v>
      </c>
      <c r="B56" s="57" t="s">
        <v>53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9" ht="12.75" customHeight="1">
      <c r="A57" s="56" t="s">
        <v>52</v>
      </c>
      <c r="B57" s="55" t="s">
        <v>4</v>
      </c>
      <c r="C57" s="54" t="s">
        <v>84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8">
        <v>0.575</v>
      </c>
      <c r="O57" s="56"/>
      <c r="P57" s="56"/>
      <c r="Q57" s="58" t="s">
        <v>85</v>
      </c>
      <c r="S57" s="47"/>
    </row>
    <row r="58" spans="1:19" ht="12.75" customHeight="1">
      <c r="A58" s="56" t="s">
        <v>55</v>
      </c>
      <c r="B58" s="55" t="s">
        <v>86</v>
      </c>
      <c r="C58" s="54" t="s">
        <v>87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8">
        <f>N57+C58-C57</f>
        <v>0.576388888888889</v>
      </c>
      <c r="O58" s="56"/>
      <c r="P58" s="56"/>
      <c r="Q58" s="58">
        <f>Q57+C58-C57</f>
        <v>0.701388888888889</v>
      </c>
      <c r="S58" s="47"/>
    </row>
    <row r="59" spans="1:19" ht="12.75" customHeight="1">
      <c r="A59" s="56" t="s">
        <v>56</v>
      </c>
      <c r="B59" s="55" t="s">
        <v>88</v>
      </c>
      <c r="C59" s="54" t="s">
        <v>89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8">
        <f>N58+C59-C58</f>
        <v>0.577777777777778</v>
      </c>
      <c r="O59" s="56"/>
      <c r="P59" s="56"/>
      <c r="Q59" s="58">
        <f>Q58+C59-C58</f>
        <v>0.702777777777778</v>
      </c>
      <c r="S59" s="47"/>
    </row>
    <row r="60" spans="1:19" ht="12.75" customHeight="1">
      <c r="A60" s="56" t="s">
        <v>57</v>
      </c>
      <c r="B60" s="55" t="s">
        <v>90</v>
      </c>
      <c r="C60" s="54" t="s">
        <v>66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8">
        <f>N59+C60-C59</f>
        <v>0.578472222222222</v>
      </c>
      <c r="O60" s="56"/>
      <c r="P60" s="56"/>
      <c r="Q60" s="58">
        <f>Q59+C60-C59</f>
        <v>0.703472222222222</v>
      </c>
      <c r="S60" s="47"/>
    </row>
    <row r="61" spans="1:19" ht="12.75" customHeight="1">
      <c r="A61" s="56" t="s">
        <v>91</v>
      </c>
      <c r="B61" s="55" t="s">
        <v>88</v>
      </c>
      <c r="C61" s="54" t="s">
        <v>68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8">
        <f>N60+C61-C60</f>
        <v>0.579861111111111</v>
      </c>
      <c r="O61" s="56"/>
      <c r="P61" s="56"/>
      <c r="Q61" s="58">
        <f>Q60+C61-C60</f>
        <v>0.704861111111111</v>
      </c>
      <c r="S61" s="47"/>
    </row>
    <row r="62" spans="1:19" ht="12.75" customHeight="1">
      <c r="A62" s="56" t="s">
        <v>92</v>
      </c>
      <c r="B62" s="55" t="s">
        <v>86</v>
      </c>
      <c r="C62" s="54" t="s">
        <v>93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8">
        <f>N61+C62-C61</f>
        <v>0.58125</v>
      </c>
      <c r="O62" s="56"/>
      <c r="P62" s="56"/>
      <c r="Q62" s="58">
        <f>Q61+C62-C61</f>
        <v>0.70625</v>
      </c>
      <c r="S62" s="47"/>
    </row>
    <row r="63" spans="1:19" ht="12.75" customHeight="1">
      <c r="A63" s="56" t="s">
        <v>94</v>
      </c>
      <c r="B63" s="55" t="s">
        <v>4</v>
      </c>
      <c r="C63" s="54" t="s">
        <v>70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8">
        <f>N62+C63-C62</f>
        <v>0.582638888888889</v>
      </c>
      <c r="O63" s="56"/>
      <c r="P63" s="56"/>
      <c r="Q63" s="58">
        <f>Q62+C63-C62</f>
        <v>0.707638888888889</v>
      </c>
      <c r="S63" s="47"/>
    </row>
    <row r="64" spans="1:17" ht="12.75" customHeight="1">
      <c r="A64" s="22"/>
      <c r="B64" s="23" t="s">
        <v>40</v>
      </c>
      <c r="C64" s="52" t="s">
        <v>59</v>
      </c>
      <c r="D64" s="53"/>
      <c r="E64" s="52"/>
      <c r="F64" s="52"/>
      <c r="G64" s="53"/>
      <c r="H64" s="52"/>
      <c r="I64" s="52"/>
      <c r="J64" s="53"/>
      <c r="K64" s="53"/>
      <c r="L64" s="52"/>
      <c r="M64" s="52"/>
      <c r="N64" s="24" t="s">
        <v>59</v>
      </c>
      <c r="O64" s="52"/>
      <c r="P64" s="52"/>
      <c r="Q64" s="52"/>
    </row>
  </sheetData>
  <mergeCells count="3">
    <mergeCell ref="C4:Q4"/>
    <mergeCell ref="S39:S50"/>
    <mergeCell ref="S57:S63"/>
  </mergeCells>
  <printOptions/>
  <pageMargins left="0" right="0" top="0" bottom="0" header="0.511805555555555" footer="0.511805555555555"/>
  <pageSetup horizontalDpi="300" verticalDpi="300" orientation="landscape" paperSize="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Německý Lukáš</dc:creator>
  <cp:keywords/>
  <dc:description/>
  <cp:lastModifiedBy>urad468</cp:lastModifiedBy>
  <dcterms:created xsi:type="dcterms:W3CDTF">2014-02-17T18:35:56Z</dcterms:created>
  <dcterms:modified xsi:type="dcterms:W3CDTF">2014-10-13T05:42:13Z</dcterms:modified>
  <cp:category/>
  <cp:version/>
  <cp:contentType/>
  <cp:contentStatus/>
</cp:coreProperties>
</file>